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2.xml" ContentType="application/vnd.ms-excel.slicer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EstaPastaDeTrabalho" hidePivotFieldList="1"/>
  <mc:AlternateContent xmlns:mc="http://schemas.openxmlformats.org/markup-compatibility/2006">
    <mc:Choice Requires="x15">
      <x15ac:absPath xmlns:x15ac="http://schemas.microsoft.com/office/spreadsheetml/2010/11/ac" url="https://d.docs.live.net/6708449cbecc98e8/Projetos de Sites/Dica Invest/Planilhas/"/>
    </mc:Choice>
  </mc:AlternateContent>
  <xr:revisionPtr revIDLastSave="1" documentId="8_{E1F617D6-43EC-4E05-AFD0-D30C85EC3767}" xr6:coauthVersionLast="47" xr6:coauthVersionMax="47" xr10:uidLastSave="{7BBC5A3B-C059-4D93-A129-92B54C0EA49F}"/>
  <bookViews>
    <workbookView xWindow="-120" yWindow="-120" windowWidth="29040" windowHeight="15750" xr2:uid="{448D84E1-647F-4F8F-81F8-D807A330B494}"/>
  </bookViews>
  <sheets>
    <sheet name="Dashboard" sheetId="3" r:id="rId1"/>
    <sheet name="Análises" sheetId="2" r:id="rId2"/>
    <sheet name="Lançamentos" sheetId="1" r:id="rId3"/>
  </sheets>
  <definedNames>
    <definedName name="_xlnm._FilterDatabase" localSheetId="2" hidden="1">Lançamentos!$B$2:$H$170</definedName>
    <definedName name="SegmentaçãodeDados_Categoria">#N/A</definedName>
    <definedName name="SegmentaçãodeDados_Categoria1">#N/A</definedName>
    <definedName name="SegmentaçãodeDados_Mês">#N/A</definedName>
    <definedName name="SegmentaçãodeDados_Mês1">#N/A</definedName>
    <definedName name="SegmentaçãodeDados_Tipo">#N/A</definedName>
    <definedName name="Soma_Despesa">Análises!$Y$4</definedName>
    <definedName name="Soma_Receita">Análises!$X$4</definedName>
    <definedName name="Soma_Saldo">Análises!$Z$4</definedName>
  </definedNames>
  <calcPr calcId="191029"/>
  <pivotCaches>
    <pivotCache cacheId="434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</calcChain>
</file>

<file path=xl/sharedStrings.xml><?xml version="1.0" encoding="utf-8"?>
<sst xmlns="http://schemas.openxmlformats.org/spreadsheetml/2006/main" count="775" uniqueCount="50">
  <si>
    <t>Água</t>
  </si>
  <si>
    <t>Luz</t>
  </si>
  <si>
    <t>Aluguel</t>
  </si>
  <si>
    <t>Telefone</t>
  </si>
  <si>
    <t>Internet</t>
  </si>
  <si>
    <t>Supermercado</t>
  </si>
  <si>
    <t>Faculdade</t>
  </si>
  <si>
    <t>Seguro Carro</t>
  </si>
  <si>
    <t>Gasolina</t>
  </si>
  <si>
    <t>Lanche</t>
  </si>
  <si>
    <t>Data</t>
  </si>
  <si>
    <t>Descrição</t>
  </si>
  <si>
    <t>Categoria</t>
  </si>
  <si>
    <t>Tipo</t>
  </si>
  <si>
    <t>Despesa</t>
  </si>
  <si>
    <t>Salário ABC</t>
  </si>
  <si>
    <t>Salário XPTO</t>
  </si>
  <si>
    <t>Consultoria</t>
  </si>
  <si>
    <t>Receita</t>
  </si>
  <si>
    <t>(D) Moradia</t>
  </si>
  <si>
    <t>(D) Alimentação</t>
  </si>
  <si>
    <t>(D) Educação</t>
  </si>
  <si>
    <t>(D) Transporte</t>
  </si>
  <si>
    <t>(R) Salário CLT</t>
  </si>
  <si>
    <t>(R) Renda Extra</t>
  </si>
  <si>
    <t/>
  </si>
  <si>
    <t>Mês</t>
  </si>
  <si>
    <t>Rótulos de Linha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</si>
  <si>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</si>
  <si>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</si>
  <si>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</si>
  <si>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</si>
  <si>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</si>
  <si>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</si>
  <si>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</si>
  <si>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</si>
  <si>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</si>
  <si>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</si>
  <si>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</si>
  <si>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</si>
  <si>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 Geral</t>
  </si>
  <si>
    <t>Soma de Receita</t>
  </si>
  <si>
    <t>Soma de Despesa</t>
  </si>
  <si>
    <t>Rótulos de Coluna</t>
  </si>
  <si>
    <t>Soma de Saldo</t>
  </si>
  <si>
    <t>CONTROLE FINANCEIRO</t>
  </si>
  <si>
    <t>Receitas</t>
  </si>
  <si>
    <t>Despesas</t>
  </si>
  <si>
    <t>Saldo Mês</t>
  </si>
  <si>
    <t>Saldo Acumulado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</si>
</sst>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R$&quot;#,##0.00"/>
    <numFmt numFmtId="165" formatCode="&quot;R$&quot;\ #,##0.00"/>
  </numFmts>
  <fonts count="3" x14ac:knownFonts="1">
    <font>
      <sz val="11"/>
      <color theme="1"/>
      <name val="Calibri"/>
      <family val="2"/>
      <scheme val="minor"/>
    </font>
    <font>
      <b/>
      <sz val="18"/>
      <color rgb="FF002060"/>
      <name val="Century Gothic"/>
      <family val="2"/>
    </font>
    <font>
      <b/>
      <sz val="18"/>
      <color theme="0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</fills>
  <borders count="9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3" fontId="0" fillId="0" borderId="0" xfId="0" applyNumberFormat="1"/>
    <xf numFmtId="0" fontId="0" fillId="2" borderId="0" xfId="0" applyFill="1"/>
    <xf numFmtId="0" fontId="0" fillId="2" borderId="4" xfId="0" applyFill="1" applyBorder="1"/>
    <xf numFmtId="0" fontId="0" fillId="2" borderId="5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165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18">
    <dxf>
      <numFmt numFmtId="165" formatCode="&quot;R$&quot;\ #,##0.00"/>
      <alignment horizontal="center" vertical="center" textRotation="0" wrapText="0" indent="0" justifyLastLine="0" shrinkToFit="0" readingOrder="0"/>
    </dxf>
    <dxf>
      <numFmt numFmtId="165" formatCode="&quot;R$&quot;\ #,##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3" formatCode="#,##0"/>
    </dxf>
    <dxf>
      <numFmt numFmtId="3" formatCode="#,##0"/>
    </dxf>
    <dxf>
      <numFmt numFmtId="164" formatCode="&quot;R$&quot;#,##0.0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font>
        <color theme="1"/>
        <name val="Montserrat"/>
      </font>
      <border>
        <bottom style="thin">
          <color theme="4"/>
        </bottom>
        <vertical/>
        <horizontal/>
      </border>
    </dxf>
    <dxf>
      <font>
        <color theme="1"/>
        <name val="Montserrat"/>
      </font>
      <border diagonalUp="0" diagonalDown="0">
        <left/>
        <right/>
        <top/>
        <bottom/>
        <vertical/>
        <horizontal/>
      </border>
    </dxf>
  </dxfs>
  <tableStyles count="1" defaultTableStyle="TableStyleMedium2" defaultPivotStyle="PivotStyleLight16">
    <tableStyle name="SlicerStyleDark1 2" pivot="0" table="0" count="10" xr9:uid="{C261B172-0157-4150-AE67-7D635761E898}">
      <tableStyleElement type="wholeTable" dxfId="17"/>
      <tableStyleElement type="headerRow" dxfId="16"/>
    </tableStyle>
  </tableStyles>
  <colors>
    <mruColors>
      <color rgb="FFFFBE05"/>
      <color rgb="FFCC9900"/>
      <color rgb="FF4E67C8"/>
      <color rgb="FFF14124"/>
      <color rgb="FF5DCEAF"/>
      <color rgb="FFF9F9F9"/>
      <color rgb="FF3AC09A"/>
      <color rgb="FF2F9D7E"/>
      <color rgb="FF1A5A48"/>
      <color rgb="FF2A8A6F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4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microsoft.com/office/2007/relationships/slicerCache" Target="slicerCaches/slicerCache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11" Type="http://schemas.openxmlformats.org/officeDocument/2006/relationships/styles" Target="styles.xml"/><Relationship Id="rId5" Type="http://schemas.microsoft.com/office/2007/relationships/slicerCache" Target="slicerCaches/slicerCache1.xml"/><Relationship Id="rId10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microsoft.com/office/2007/relationships/slicerCache" Target="slicerCaches/slicerCache5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[Controle Financeiro - cedido por Ítalo Diego Teotonio.xlsx]Análises!Receita x Despesa</c:name>
    <c:fmtId val="8"/>
  </c:pivotSource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r>
              <a:rPr lang="pt-BR" sz="1200" b="1">
                <a:latin typeface="Montserrat" panose="00000500000000000000" pitchFamily="2" charset="0"/>
              </a:rPr>
              <a:t>Análise de Receitas x Despesas</a:t>
            </a:r>
          </a:p>
        </c:rich>
      </c:tx>
      <c:layout>
        <c:manualLayout>
          <c:xMode val="edge"/>
          <c:yMode val="edge"/>
          <c:x val="1.5263888724788805E-2"/>
          <c:y val="2.41488405228952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3AC09A"/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800" b="0" i="0" u="none" strike="noStrike" kern="1200" baseline="0">
                  <a:solidFill>
                    <a:schemeClr val="bg1"/>
                  </a:solidFill>
                  <a:latin typeface="Montserrat" panose="00000500000000000000" pitchFamily="2" charset="0"/>
                  <a:ea typeface="+mn-ea"/>
                  <a:cs typeface="Segoe UI" panose="020B0502040204020203" pitchFamily="34" charset="0"/>
                </a:defRPr>
              </a:pPr>
              <a:endParaRPr lang="pt-BR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F14124"/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800" b="0" i="0" u="none" strike="noStrike" kern="1200" baseline="0">
                  <a:solidFill>
                    <a:schemeClr val="bg1"/>
                  </a:solidFill>
                  <a:latin typeface="Montserrat" panose="00000500000000000000" pitchFamily="2" charset="0"/>
                  <a:ea typeface="+mn-ea"/>
                  <a:cs typeface="Segoe UI" panose="020B0502040204020203" pitchFamily="34" charset="0"/>
                </a:defRPr>
              </a:pPr>
              <a:endParaRPr lang="pt-BR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1.3389325056296026E-2"/>
          <c:y val="0.12003213458721232"/>
          <c:w val="0.97322134988740794"/>
          <c:h val="0.6892683189145940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Análises!$B$3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3AC09A"/>
            </a:solidFill>
            <a:ln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bg1"/>
                    </a:solidFill>
                    <a:latin typeface="Montserrat" panose="00000500000000000000" pitchFamily="2" charset="0"/>
                    <a:ea typeface="+mn-ea"/>
                    <a:cs typeface="Segoe UI" panose="020B0502040204020203" pitchFamily="34" charset="0"/>
                  </a:defRPr>
                </a:pPr>
                <a:endParaRPr lang="pt-B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Análises!$A$4:$A$16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Análises!$B$4:$B$16</c:f>
              <c:numCache>
                <c:formatCode>#,##0</c:formatCode>
                <c:ptCount val="12"/>
                <c:pt idx="0">
                  <c:v>4602</c:v>
                </c:pt>
                <c:pt idx="1">
                  <c:v>5639</c:v>
                </c:pt>
                <c:pt idx="2">
                  <c:v>5467</c:v>
                </c:pt>
                <c:pt idx="3">
                  <c:v>5544</c:v>
                </c:pt>
                <c:pt idx="4">
                  <c:v>5212</c:v>
                </c:pt>
                <c:pt idx="5">
                  <c:v>5818</c:v>
                </c:pt>
                <c:pt idx="6">
                  <c:v>5557</c:v>
                </c:pt>
                <c:pt idx="7">
                  <c:v>5371</c:v>
                </c:pt>
                <c:pt idx="8">
                  <c:v>5275</c:v>
                </c:pt>
                <c:pt idx="9">
                  <c:v>5250</c:v>
                </c:pt>
                <c:pt idx="10">
                  <c:v>5511</c:v>
                </c:pt>
                <c:pt idx="11">
                  <c:v>6239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95-4F76-8925-91379708907D}"/>
            </c:ext>
          </c:extLst>
        </c:ser>
        <c:ser>
          <c:idx val="1"/>
          <c:order val="1"/>
          <c:tx>
            <c:strRef>
              <c:f>Análises!$C$3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14124"/>
            </a:solidFill>
            <a:ln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bg1"/>
                    </a:solidFill>
                    <a:latin typeface="Montserrat" panose="00000500000000000000" pitchFamily="2" charset="0"/>
                    <a:ea typeface="+mn-ea"/>
                    <a:cs typeface="Segoe UI" panose="020B0502040204020203" pitchFamily="34" charset="0"/>
                  </a:defRPr>
                </a:pPr>
                <a:endParaRPr lang="pt-B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Análises!$A$4:$A$16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Análises!$C$4:$C$16</c:f>
              <c:numCache>
                <c:formatCode>#,##0</c:formatCode>
                <c:ptCount val="12"/>
                <c:pt idx="0">
                  <c:v>3420</c:v>
                </c:pt>
                <c:pt idx="1">
                  <c:v>3279</c:v>
                </c:pt>
                <c:pt idx="2">
                  <c:v>3141</c:v>
                </c:pt>
                <c:pt idx="3">
                  <c:v>3126</c:v>
                </c:pt>
                <c:pt idx="4">
                  <c:v>3127</c:v>
                </c:pt>
                <c:pt idx="5">
                  <c:v>3335</c:v>
                </c:pt>
                <c:pt idx="6">
                  <c:v>3446</c:v>
                </c:pt>
                <c:pt idx="7">
                  <c:v>3394</c:v>
                </c:pt>
                <c:pt idx="8">
                  <c:v>3336</c:v>
                </c:pt>
                <c:pt idx="9">
                  <c:v>3281</c:v>
                </c:pt>
                <c:pt idx="10">
                  <c:v>3217</c:v>
                </c:pt>
                <c:pt idx="11">
                  <c:v>3225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95-4F76-8925-9137970890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axId val="122687712"/>
        <c:axId val="122679808"/>
      </c:barChart>
      <c:catAx>
        <c:axId val="122687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endParaRPr lang="pt-BR"/>
          </a:p>
        </c:txPr>
        <c:crossAx val="122679808"/>
        <c:crosses val="autoZero"/>
        <c:auto val="1"/>
        <c:lblAlgn val="ctr"/>
        <c:lblOffset val="100"/>
        <c:noMultiLvlLbl val="0"/>
      </c:catAx>
      <c:valAx>
        <c:axId val="122679808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22687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4158436423900973"/>
          <c:y val="3.9595641039428489E-2"/>
          <c:w val="0.1479718089723922"/>
          <c:h val="6.935990966448753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9F9F9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[Controle Financeiro - cedido por Ítalo Diego Teotonio.xlsx]Análises!Saldo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 algn="l" rtl="0">
              <a:def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Montserrat" panose="00000500000000000000" pitchFamily="2" charset="0"/>
                <a:ea typeface="+mn-ea"/>
                <a:cs typeface="+mn-cs"/>
              </a:rPr>
              <a:t>Análise de Saldo</a:t>
            </a:r>
          </a:p>
        </c:rich>
      </c:tx>
      <c:layout>
        <c:manualLayout>
          <c:xMode val="edge"/>
          <c:yMode val="edge"/>
          <c:x val="2.5083540054530572E-2"/>
          <c:y val="3.32416062762944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 rtl="0">
            <a:defRPr lang="en-US" sz="1200" b="1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solidFill>
              <a:srgbClr val="4E67C8"/>
            </a:solidFill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solidFill>
              <a:schemeClr val="bg2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rgbClr val="4E67C8"/>
            </a:solidFill>
            <a:round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</c:pivotFmt>
      <c:pivotFmt>
        <c:idx val="4"/>
        <c:spPr>
          <a:ln w="28575" cap="rnd">
            <a:solidFill>
              <a:srgbClr val="CC9900"/>
            </a:solidFill>
            <a:round/>
          </a:ln>
          <a:effectLst/>
        </c:spPr>
        <c:marker>
          <c:symbol val="circle"/>
          <c:size val="5"/>
          <c:spPr>
            <a:solidFill>
              <a:srgbClr val="CC9900"/>
            </a:solidFill>
            <a:ln w="38100">
              <a:solidFill>
                <a:srgbClr val="CC9900"/>
              </a:solidFill>
            </a:ln>
            <a:effectLst/>
          </c:spPr>
        </c:marker>
        <c:dLbl>
          <c:idx val="0"/>
          <c:spPr>
            <a:solidFill>
              <a:srgbClr val="FFC000"/>
            </a:solidFill>
            <a:ln>
              <a:solidFill>
                <a:srgbClr val="FFBE05"/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1.3544415502722748E-2"/>
          <c:y val="0.19390936994505101"/>
          <c:w val="0.97291116899455454"/>
          <c:h val="0.677566016434091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Análises!$U$3</c:f>
              <c:strCache>
                <c:ptCount val="1"/>
                <c:pt idx="0">
                  <c:v>Saldo Mês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rgbClr val="4E67C8"/>
              </a:solidFill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c:spPr>
          <c:invertIfNegative val="0"/>
          <c:dPt>
            <c:idx val="1"/>
            <c:invertIfNegative val="0"/>
            <c:bubble3D val="0"/>
            <c:spPr>
              <a:solidFill>
                <a:schemeClr val="accent1"/>
              </a:solidFill>
              <a:ln w="28575" cap="rnd">
                <a:solidFill>
                  <a:srgbClr val="4E67C8"/>
                </a:solidFill>
                <a:round/>
              </a:ln>
              <a:effectLst>
                <a:outerShdw blurRad="63500" sx="102000" sy="102000" algn="ctr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0-147D-405F-82DA-C6E2EEF4AB85}"/>
              </c:ext>
            </c:extLst>
          </c:dPt>
          <c:dLbls>
            <c:spPr>
              <a:solidFill>
                <a:schemeClr val="bg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Análises!$T$4:$T$16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Análises!$U$4:$U$16</c:f>
              <c:numCache>
                <c:formatCode>#,##0</c:formatCode>
                <c:ptCount val="12"/>
                <c:pt idx="0">
                  <c:v>1182</c:v>
                </c:pt>
                <c:pt idx="1">
                  <c:v>2360</c:v>
                </c:pt>
                <c:pt idx="2">
                  <c:v>2326</c:v>
                </c:pt>
                <c:pt idx="3">
                  <c:v>2418</c:v>
                </c:pt>
                <c:pt idx="4">
                  <c:v>2085</c:v>
                </c:pt>
                <c:pt idx="5">
                  <c:v>2483</c:v>
                </c:pt>
                <c:pt idx="6">
                  <c:v>2111</c:v>
                </c:pt>
                <c:pt idx="7">
                  <c:v>1977</c:v>
                </c:pt>
                <c:pt idx="8">
                  <c:v>1939</c:v>
                </c:pt>
                <c:pt idx="9">
                  <c:v>1969</c:v>
                </c:pt>
                <c:pt idx="10">
                  <c:v>2294</c:v>
                </c:pt>
                <c:pt idx="11">
                  <c:v>3014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68-4CF1-BA6B-82DA3BA8C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305024"/>
        <c:axId val="37312928"/>
      </c:barChart>
      <c:lineChart>
        <c:grouping val="standard"/>
        <c:varyColors val="0"/>
        <c:ser>
          <c:idx val="1"/>
          <c:order val="1"/>
          <c:tx>
            <c:strRef>
              <c:f>Análises!$V$3</c:f>
              <c:strCache>
                <c:ptCount val="1"/>
                <c:pt idx="0">
                  <c:v>Saldo Acumulado</c:v>
                </c:pt>
              </c:strCache>
            </c:strRef>
          </c:tx>
          <c:spPr>
            <a:ln w="28575" cap="rnd">
              <a:solidFill>
                <a:srgbClr val="CC99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C9900"/>
              </a:solidFill>
              <a:ln w="38100">
                <a:solidFill>
                  <a:srgbClr val="CC9900"/>
                </a:solidFill>
              </a:ln>
              <a:effectLst/>
            </c:spPr>
          </c:marker>
          <c:dLbls>
            <c:spPr>
              <a:solidFill>
                <a:srgbClr val="FFC000"/>
              </a:solidFill>
              <a:ln>
                <a:solidFill>
                  <a:srgbClr val="FFBE05"/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Análises!$T$4:$T$16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Análises!$V$4:$V$16</c:f>
              <c:numCache>
                <c:formatCode>#,##0</c:formatCode>
                <c:ptCount val="12"/>
                <c:pt idx="0">
                  <c:v>1182</c:v>
                </c:pt>
                <c:pt idx="1">
                  <c:v>3542</c:v>
                </c:pt>
                <c:pt idx="2">
                  <c:v>5868</c:v>
                </c:pt>
                <c:pt idx="3">
                  <c:v>8286</c:v>
                </c:pt>
                <c:pt idx="4">
                  <c:v>10371</c:v>
                </c:pt>
                <c:pt idx="5">
                  <c:v>12854</c:v>
                </c:pt>
                <c:pt idx="6">
                  <c:v>14965</c:v>
                </c:pt>
                <c:pt idx="7">
                  <c:v>16942</c:v>
                </c:pt>
                <c:pt idx="8">
                  <c:v>18881</c:v>
                </c:pt>
                <c:pt idx="9">
                  <c:v>20850</c:v>
                </c:pt>
                <c:pt idx="10">
                  <c:v>23144</c:v>
                </c:pt>
                <c:pt idx="11">
                  <c:v>26158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E69-4B69-96C3-51D5222E2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05024"/>
        <c:axId val="37312928"/>
      </c:lineChart>
      <c:catAx>
        <c:axId val="37305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7312928"/>
        <c:crosses val="autoZero"/>
        <c:auto val="1"/>
        <c:lblAlgn val="ctr"/>
        <c:lblOffset val="100"/>
        <c:noMultiLvlLbl val="0"/>
      </c:catAx>
      <c:valAx>
        <c:axId val="3731292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37305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590802890428278"/>
          <c:y val="4.2244759430233619E-2"/>
          <c:w val="0.23409197109571733"/>
          <c:h val="9.34102223610439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9F9F9"/>
    </a:solidFill>
    <a:ln w="9525" cap="flat" cmpd="sng" algn="ctr">
      <a:solidFill>
        <a:srgbClr val="4E67C8"/>
      </a:solidFill>
      <a:round/>
    </a:ln>
    <a:effectLst>
      <a:outerShdw blurRad="50800" dist="38100" dir="5400000" algn="t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[Controle Financeiro - cedido por Ítalo Diego Teotonio.xlsx]Análises!Tabela dinâmica2</c:name>
    <c:fmtId val="13"/>
  </c:pivotSource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r>
              <a:rPr lang="pt-BR" sz="1200" b="1">
                <a:latin typeface="Montserrat" panose="00000500000000000000" pitchFamily="2" charset="0"/>
              </a:rPr>
              <a:t>Distribuição de Despesas</a:t>
            </a:r>
          </a:p>
        </c:rich>
      </c:tx>
      <c:layout>
        <c:manualLayout>
          <c:xMode val="edge"/>
          <c:yMode val="edge"/>
          <c:x val="4.8217569473844236E-2"/>
          <c:y val="1.99430184517412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F14124"/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Montserrat" panose="00000500000000000000" pitchFamily="2" charset="0"/>
                  <a:ea typeface="+mn-ea"/>
                  <a:cs typeface="+mn-cs"/>
                </a:defRPr>
              </a:pPr>
              <a:endParaRPr lang="pt-BR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30642407282392115"/>
          <c:y val="0.16162167622902124"/>
          <c:w val="0.58384280546669787"/>
          <c:h val="0.7610106661125194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Análises!$AH$5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14124"/>
            </a:solidFill>
            <a:ln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Montserrat" panose="00000500000000000000" pitchFamily="2" charset="0"/>
                    <a:ea typeface="+mn-ea"/>
                    <a:cs typeface="+mn-cs"/>
                  </a:defRPr>
                </a:pPr>
                <a:endParaRPr lang="pt-B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Análises!$AG$6:$AG$10</c:f>
              <c:strCache>
                <c:ptCount val="4"/>
                <c:pt idx="0">
                  <c:v>(D) Alimentação</c:v>
                </c:pt>
                <c:pt idx="1">
                  <c:v>(D) Transporte</c:v>
                </c:pt>
                <c:pt idx="2">
                  <c:v>(D) Educação</c:v>
                </c:pt>
                <c:pt idx="3">
                  <c:v>(D) Moradia</c:v>
                </c:pt>
              </c:strCache>
            </c:strRef>
          </c:cat>
          <c:val>
            <c:numRef>
              <c:f>Análises!$AH$6:$AH$10</c:f>
              <c:numCache>
                <c:formatCode>#,##0</c:formatCode>
                <c:ptCount val="4"/>
                <c:pt idx="0">
                  <c:v>6653</c:v>
                </c:pt>
                <c:pt idx="1">
                  <c:v>6743</c:v>
                </c:pt>
                <c:pt idx="2">
                  <c:v>9780</c:v>
                </c:pt>
                <c:pt idx="3">
                  <c:v>16151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B5-43AC-85AA-CD264C6A4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62041104"/>
        <c:axId val="2073937408"/>
      </c:barChart>
      <c:catAx>
        <c:axId val="1662041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73937408"/>
        <c:crosses val="autoZero"/>
        <c:auto val="1"/>
        <c:lblAlgn val="ctr"/>
        <c:lblOffset val="100"/>
        <c:noMultiLvlLbl val="0"/>
      </c:catAx>
      <c:valAx>
        <c:axId val="207393740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1662041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9F9F9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pivotSource>
    <c:name>[Controle Financeiro - cedido por Ítalo Diego Teotonio.xlsx]Análises!Tabela dinâmica3</c:name>
    <c:fmtId val="1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ontserrat" panose="00000500000000000000" pitchFamily="2" charset="0"/>
                <a:ea typeface="+mn-ea"/>
                <a:cs typeface="+mn-cs"/>
              </a:defRPr>
            </a:pPr>
            <a:r>
              <a:rPr lang="en-US" sz="1200" b="1">
                <a:latin typeface="Montserrat" panose="00000500000000000000" pitchFamily="2" charset="0"/>
              </a:rPr>
              <a:t>Distribuição de Receitas</a:t>
            </a:r>
          </a:p>
        </c:rich>
      </c:tx>
      <c:layout>
        <c:manualLayout>
          <c:xMode val="edge"/>
          <c:yMode val="edge"/>
          <c:x val="6.102455365759852E-2"/>
          <c:y val="2.0231209268761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4"/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bg1"/>
                  </a:solidFill>
                  <a:latin typeface="Montserrat" panose="00000500000000000000" pitchFamily="2" charset="0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1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4">
              <a:shade val="76000"/>
            </a:schemeClr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</c:pivotFmt>
      <c:pivotFmt>
        <c:idx val="4"/>
        <c:spPr>
          <a:solidFill>
            <a:schemeClr val="accent4">
              <a:tint val="77000"/>
            </a:schemeClr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Análises!$AD$5</c:f>
              <c:strCache>
                <c:ptCount val="1"/>
                <c:pt idx="0">
                  <c:v>Total</c:v>
                </c:pt>
              </c:strCache>
            </c:strRef>
          </c:tx>
          <c:spPr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9CA-4337-9FEB-89D4C947DA36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D9CA-4337-9FEB-89D4C947DA3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Montserrat" panose="00000500000000000000" pitchFamily="2" charset="0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Análises!$AC$6:$AC$8</c:f>
              <c:strCache>
                <c:ptCount val="2"/>
                <c:pt idx="0">
                  <c:v>(R) Renda Extra</c:v>
                </c:pt>
                <c:pt idx="1">
                  <c:v>(R) Salário CLT</c:v>
                </c:pt>
              </c:strCache>
            </c:strRef>
          </c:cat>
          <c:val>
            <c:numRef>
              <c:f>Análises!$AD$6:$AD$8</c:f>
              <c:numCache>
                <c:formatCode>#,##0</c:formatCode>
                <c:ptCount val="2"/>
                <c:pt idx="0">
                  <c:v>11962</c:v>
                </c:pt>
                <c:pt idx="1">
                  <c:v>53523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CA-4337-9FEB-89D4C947DA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Montserrat" panose="00000500000000000000" pitchFamily="2" charset="0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9F9F9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13" Type="http://schemas.openxmlformats.org/officeDocument/2006/relationships/image" Target="../media/image7.png"/><Relationship Id="rId3" Type="http://schemas.openxmlformats.org/officeDocument/2006/relationships/image" Target="../media/image1.png"/><Relationship Id="rId7" Type="http://schemas.openxmlformats.org/officeDocument/2006/relationships/hyperlink" Target="#Dashboard!A1"/><Relationship Id="rId12" Type="http://schemas.openxmlformats.org/officeDocument/2006/relationships/image" Target="../media/image6.svg"/><Relationship Id="rId2" Type="http://schemas.openxmlformats.org/officeDocument/2006/relationships/chart" Target="../charts/chart2.xml"/><Relationship Id="rId16" Type="http://schemas.openxmlformats.org/officeDocument/2006/relationships/image" Target="../media/image10.svg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11" Type="http://schemas.openxmlformats.org/officeDocument/2006/relationships/image" Target="../media/image5.png"/><Relationship Id="rId5" Type="http://schemas.openxmlformats.org/officeDocument/2006/relationships/hyperlink" Target="#'Lan&#231;amentos'!A1"/><Relationship Id="rId15" Type="http://schemas.openxmlformats.org/officeDocument/2006/relationships/image" Target="../media/image9.png"/><Relationship Id="rId10" Type="http://schemas.openxmlformats.org/officeDocument/2006/relationships/chart" Target="../charts/chart4.xml"/><Relationship Id="rId4" Type="http://schemas.openxmlformats.org/officeDocument/2006/relationships/image" Target="../media/image2.svg"/><Relationship Id="rId9" Type="http://schemas.openxmlformats.org/officeDocument/2006/relationships/chart" Target="../charts/chart3.xml"/><Relationship Id="rId14" Type="http://schemas.openxmlformats.org/officeDocument/2006/relationships/image" Target="../media/image8.sv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Dashboard!A1"/><Relationship Id="rId2" Type="http://schemas.openxmlformats.org/officeDocument/2006/relationships/image" Target="../media/image11.png"/><Relationship Id="rId1" Type="http://schemas.openxmlformats.org/officeDocument/2006/relationships/hyperlink" Target="#'Lan&#231;amentos'!A1"/><Relationship Id="rId4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115535</xdr:colOff>
      <xdr:row>19</xdr:row>
      <xdr:rowOff>28575</xdr:rowOff>
    </xdr:from>
    <xdr:to>
      <xdr:col>18</xdr:col>
      <xdr:colOff>142875</xdr:colOff>
      <xdr:row>35</xdr:row>
      <xdr:rowOff>67733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8487A7A-F02D-4100-A4D9-F34BD455B5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139535</xdr:colOff>
      <xdr:row>6</xdr:row>
      <xdr:rowOff>73928</xdr:rowOff>
    </xdr:from>
    <xdr:to>
      <xdr:col>18</xdr:col>
      <xdr:colOff>161924</xdr:colOff>
      <xdr:row>18</xdr:row>
      <xdr:rowOff>80236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C48F005-8ECF-45C6-B2C2-1FDF66164E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121596</xdr:colOff>
      <xdr:row>2</xdr:row>
      <xdr:rowOff>73478</xdr:rowOff>
    </xdr:from>
    <xdr:to>
      <xdr:col>15</xdr:col>
      <xdr:colOff>88446</xdr:colOff>
      <xdr:row>6</xdr:row>
      <xdr:rowOff>46264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4" name="Mês 1">
              <a:extLst>
                <a:ext uri="{FF2B5EF4-FFF2-40B4-BE49-F238E27FC236}">
                  <a16:creationId xmlns:a16="http://schemas.microsoft.com/office/drawing/2014/main" id="{3A8E45DE-8B25-4157-8BEE-EF3E8E93CD7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ês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2571" y="654503"/>
              <a:ext cx="8501250" cy="72526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323850</xdr:colOff>
      <xdr:row>2</xdr:row>
      <xdr:rowOff>79665</xdr:rowOff>
    </xdr:from>
    <xdr:to>
      <xdr:col>29</xdr:col>
      <xdr:colOff>214993</xdr:colOff>
      <xdr:row>5</xdr:row>
      <xdr:rowOff>188522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5" name="Categoria 1">
              <a:extLst>
                <a:ext uri="{FF2B5EF4-FFF2-40B4-BE49-F238E27FC236}">
                  <a16:creationId xmlns:a16="http://schemas.microsoft.com/office/drawing/2014/main" id="{8AEC1C4C-642A-4C88-B0C3-FD208AB4E18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ategori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039225" y="660690"/>
              <a:ext cx="8425543" cy="67083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22</xdr:col>
      <xdr:colOff>100431</xdr:colOff>
      <xdr:row>6</xdr:row>
      <xdr:rowOff>147323</xdr:rowOff>
    </xdr:from>
    <xdr:to>
      <xdr:col>25</xdr:col>
      <xdr:colOff>250250</xdr:colOff>
      <xdr:row>13</xdr:row>
      <xdr:rowOff>92</xdr:rowOff>
    </xdr:to>
    <xdr:grpSp>
      <xdr:nvGrpSpPr>
        <xdr:cNvPr id="22" name="Agrupar 21">
          <a:extLst>
            <a:ext uri="{FF2B5EF4-FFF2-40B4-BE49-F238E27FC236}">
              <a16:creationId xmlns:a16="http://schemas.microsoft.com/office/drawing/2014/main" id="{DABDF148-BA91-41A5-B972-5A0E4C2EE295}"/>
            </a:ext>
          </a:extLst>
        </xdr:cNvPr>
        <xdr:cNvGrpSpPr/>
      </xdr:nvGrpSpPr>
      <xdr:grpSpPr>
        <a:xfrm>
          <a:off x="13170848" y="1480823"/>
          <a:ext cx="1991319" cy="1186269"/>
          <a:chOff x="12298680" y="674304"/>
          <a:chExt cx="1769745" cy="1125921"/>
        </a:xfrm>
      </xdr:grpSpPr>
      <xdr:sp macro="" textlink="Soma_Receita">
        <xdr:nvSpPr>
          <xdr:cNvPr id="16" name="Retângulo 15">
            <a:extLst>
              <a:ext uri="{FF2B5EF4-FFF2-40B4-BE49-F238E27FC236}">
                <a16:creationId xmlns:a16="http://schemas.microsoft.com/office/drawing/2014/main" id="{98CF3CEA-A103-4411-9738-3FC3DC33F080}"/>
              </a:ext>
            </a:extLst>
          </xdr:cNvPr>
          <xdr:cNvSpPr/>
        </xdr:nvSpPr>
        <xdr:spPr>
          <a:xfrm>
            <a:off x="12298680" y="905133"/>
            <a:ext cx="1765935" cy="895092"/>
          </a:xfrm>
          <a:prstGeom prst="rect">
            <a:avLst/>
          </a:prstGeom>
          <a:solidFill>
            <a:srgbClr val="F9F9F9"/>
          </a:solidFill>
          <a:ln>
            <a:solidFill>
              <a:srgbClr val="5DCEAF"/>
            </a:solidFill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fld id="{654C1041-1122-474A-B7EB-ED8D54F9D0AC}" type="TxLink">
              <a:rPr lang="en-US" sz="1800" b="1" i="0" u="none" strike="noStrike">
                <a:solidFill>
                  <a:srgbClr val="000000"/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pPr algn="ctr"/>
              <a:t>R$65.485,00</a:t>
            </a:fld>
            <a:endParaRPr lang="pt-BR" sz="1800" b="1"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  <xdr:sp macro="" textlink="">
        <xdr:nvSpPr>
          <xdr:cNvPr id="19" name="Retângulo: Cantos Superiores Arredondados 18">
            <a:extLst>
              <a:ext uri="{FF2B5EF4-FFF2-40B4-BE49-F238E27FC236}">
                <a16:creationId xmlns:a16="http://schemas.microsoft.com/office/drawing/2014/main" id="{60787863-53B8-4041-8337-B3A1F077CF46}"/>
              </a:ext>
            </a:extLst>
          </xdr:cNvPr>
          <xdr:cNvSpPr/>
        </xdr:nvSpPr>
        <xdr:spPr>
          <a:xfrm>
            <a:off x="12302565" y="674304"/>
            <a:ext cx="1765860" cy="339090"/>
          </a:xfrm>
          <a:prstGeom prst="round2SameRect">
            <a:avLst/>
          </a:prstGeom>
          <a:solidFill>
            <a:srgbClr val="5DCEAF"/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400" b="1">
                <a:latin typeface="Segoe UI" panose="020B0502040204020203" pitchFamily="34" charset="0"/>
                <a:cs typeface="Segoe UI" panose="020B0502040204020203" pitchFamily="34" charset="0"/>
              </a:rPr>
              <a:t>RECEITA</a:t>
            </a:r>
          </a:p>
        </xdr:txBody>
      </xdr:sp>
    </xdr:grpSp>
    <xdr:clientData/>
  </xdr:twoCellAnchor>
  <xdr:twoCellAnchor>
    <xdr:from>
      <xdr:col>18</xdr:col>
      <xdr:colOff>410867</xdr:colOff>
      <xdr:row>6</xdr:row>
      <xdr:rowOff>128408</xdr:rowOff>
    </xdr:from>
    <xdr:to>
      <xdr:col>21</xdr:col>
      <xdr:colOff>552450</xdr:colOff>
      <xdr:row>13</xdr:row>
      <xdr:rowOff>14971</xdr:rowOff>
    </xdr:to>
    <xdr:grpSp>
      <xdr:nvGrpSpPr>
        <xdr:cNvPr id="23" name="Agrupar 22">
          <a:extLst>
            <a:ext uri="{FF2B5EF4-FFF2-40B4-BE49-F238E27FC236}">
              <a16:creationId xmlns:a16="http://schemas.microsoft.com/office/drawing/2014/main" id="{514C318B-E9F6-489D-922C-4FFB195ED05E}"/>
            </a:ext>
          </a:extLst>
        </xdr:cNvPr>
        <xdr:cNvGrpSpPr/>
      </xdr:nvGrpSpPr>
      <xdr:grpSpPr>
        <a:xfrm>
          <a:off x="11025950" y="1461908"/>
          <a:ext cx="1983083" cy="1220063"/>
          <a:chOff x="14125577" y="638150"/>
          <a:chExt cx="1772255" cy="1158266"/>
        </a:xfrm>
      </xdr:grpSpPr>
      <xdr:sp macro="" textlink="Soma_Despesa">
        <xdr:nvSpPr>
          <xdr:cNvPr id="17" name="Retângulo: Cantos Superiores Arredondados 16">
            <a:extLst>
              <a:ext uri="{FF2B5EF4-FFF2-40B4-BE49-F238E27FC236}">
                <a16:creationId xmlns:a16="http://schemas.microsoft.com/office/drawing/2014/main" id="{06C5CE6C-3C16-4DE2-BA4D-E9B0A4009F8A}"/>
              </a:ext>
            </a:extLst>
          </xdr:cNvPr>
          <xdr:cNvSpPr/>
        </xdr:nvSpPr>
        <xdr:spPr>
          <a:xfrm>
            <a:off x="14128433" y="923160"/>
            <a:ext cx="1767840" cy="873256"/>
          </a:xfrm>
          <a:prstGeom prst="round2SameRect">
            <a:avLst>
              <a:gd name="adj1" fmla="val 8470"/>
              <a:gd name="adj2" fmla="val 0"/>
            </a:avLst>
          </a:prstGeom>
          <a:solidFill>
            <a:srgbClr val="F9F9F9"/>
          </a:solidFill>
          <a:ln>
            <a:solidFill>
              <a:srgbClr val="F14124"/>
            </a:solidFill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fld id="{E4FB56EB-2D87-4773-B494-A1995F7387BA}" type="TxLink">
              <a:rPr lang="en-US" sz="2000" b="1" i="0" u="none" strike="noStrike">
                <a:solidFill>
                  <a:srgbClr val="000000"/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pPr algn="ctr"/>
              <a:t>R$39.327,00</a:t>
            </a:fld>
            <a:endParaRPr lang="pt-BR" sz="2000" b="1"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  <xdr:sp macro="" textlink="">
        <xdr:nvSpPr>
          <xdr:cNvPr id="20" name="Retângulo: Cantos Superiores Arredondados 19">
            <a:extLst>
              <a:ext uri="{FF2B5EF4-FFF2-40B4-BE49-F238E27FC236}">
                <a16:creationId xmlns:a16="http://schemas.microsoft.com/office/drawing/2014/main" id="{4E12811A-AE3C-4483-B4EA-720134853C53}"/>
              </a:ext>
            </a:extLst>
          </xdr:cNvPr>
          <xdr:cNvSpPr/>
        </xdr:nvSpPr>
        <xdr:spPr>
          <a:xfrm>
            <a:off x="14125577" y="638150"/>
            <a:ext cx="1772255" cy="339089"/>
          </a:xfrm>
          <a:prstGeom prst="round2SameRect">
            <a:avLst/>
          </a:prstGeom>
          <a:solidFill>
            <a:schemeClr val="accent6"/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400" b="1">
                <a:latin typeface="Segoe UI" panose="020B0502040204020203" pitchFamily="34" charset="0"/>
                <a:cs typeface="Segoe UI" panose="020B0502040204020203" pitchFamily="34" charset="0"/>
              </a:rPr>
              <a:t>DESPESA</a:t>
            </a:r>
          </a:p>
        </xdr:txBody>
      </xdr:sp>
    </xdr:grpSp>
    <xdr:clientData/>
  </xdr:twoCellAnchor>
  <xdr:twoCellAnchor>
    <xdr:from>
      <xdr:col>25</xdr:col>
      <xdr:colOff>441178</xdr:colOff>
      <xdr:row>6</xdr:row>
      <xdr:rowOff>133269</xdr:rowOff>
    </xdr:from>
    <xdr:to>
      <xdr:col>29</xdr:col>
      <xdr:colOff>190502</xdr:colOff>
      <xdr:row>12</xdr:row>
      <xdr:rowOff>178313</xdr:rowOff>
    </xdr:to>
    <xdr:grpSp>
      <xdr:nvGrpSpPr>
        <xdr:cNvPr id="24" name="Agrupar 23">
          <a:extLst>
            <a:ext uri="{FF2B5EF4-FFF2-40B4-BE49-F238E27FC236}">
              <a16:creationId xmlns:a16="http://schemas.microsoft.com/office/drawing/2014/main" id="{4F9B88F9-791D-447D-A801-4B5C8036E736}"/>
            </a:ext>
          </a:extLst>
        </xdr:cNvPr>
        <xdr:cNvGrpSpPr/>
      </xdr:nvGrpSpPr>
      <xdr:grpSpPr>
        <a:xfrm>
          <a:off x="15353095" y="1466769"/>
          <a:ext cx="2204657" cy="1188044"/>
          <a:chOff x="15952469" y="672906"/>
          <a:chExt cx="1777485" cy="1120652"/>
        </a:xfrm>
      </xdr:grpSpPr>
      <xdr:sp macro="" textlink="Soma_Saldo">
        <xdr:nvSpPr>
          <xdr:cNvPr id="18" name="Retângulo: Cantos Superiores Arredondados 17">
            <a:extLst>
              <a:ext uri="{FF2B5EF4-FFF2-40B4-BE49-F238E27FC236}">
                <a16:creationId xmlns:a16="http://schemas.microsoft.com/office/drawing/2014/main" id="{8F627228-6EAD-4279-8F56-74001A5B0D12}"/>
              </a:ext>
            </a:extLst>
          </xdr:cNvPr>
          <xdr:cNvSpPr/>
        </xdr:nvSpPr>
        <xdr:spPr>
          <a:xfrm>
            <a:off x="15956280" y="933539"/>
            <a:ext cx="1765935" cy="860019"/>
          </a:xfrm>
          <a:prstGeom prst="round2SameRect">
            <a:avLst>
              <a:gd name="adj1" fmla="val 8470"/>
              <a:gd name="adj2" fmla="val 0"/>
            </a:avLst>
          </a:prstGeom>
          <a:solidFill>
            <a:srgbClr val="F9F9F9"/>
          </a:solidFill>
          <a:ln>
            <a:solidFill>
              <a:srgbClr val="4E67C8"/>
            </a:solidFill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fld id="{CA5DDAD8-369B-43BB-B654-7C1EC219F136}" type="TxLink">
              <a:rPr lang="en-US" sz="1800" b="1" i="0" u="none" strike="noStrike">
                <a:solidFill>
                  <a:srgbClr val="000000"/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pPr algn="ctr"/>
              <a:t>R$26.158,00</a:t>
            </a:fld>
            <a:endParaRPr lang="pt-BR" sz="1800" b="1"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  <xdr:sp macro="" textlink="">
        <xdr:nvSpPr>
          <xdr:cNvPr id="21" name="Retângulo: Cantos Superiores Arredondados 20">
            <a:extLst>
              <a:ext uri="{FF2B5EF4-FFF2-40B4-BE49-F238E27FC236}">
                <a16:creationId xmlns:a16="http://schemas.microsoft.com/office/drawing/2014/main" id="{7EDE9C75-D340-47AB-8A27-28B7D2C9DA47}"/>
              </a:ext>
            </a:extLst>
          </xdr:cNvPr>
          <xdr:cNvSpPr/>
        </xdr:nvSpPr>
        <xdr:spPr>
          <a:xfrm>
            <a:off x="15952469" y="672906"/>
            <a:ext cx="1777485" cy="331470"/>
          </a:xfrm>
          <a:prstGeom prst="round2SameRect">
            <a:avLst/>
          </a:prstGeom>
          <a:solidFill>
            <a:srgbClr val="4E67C8"/>
          </a:solidFill>
          <a:ln>
            <a:noFill/>
          </a:ln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400" b="1">
                <a:latin typeface="Segoe UI" panose="020B0502040204020203" pitchFamily="34" charset="0"/>
                <a:cs typeface="Segoe UI" panose="020B0502040204020203" pitchFamily="34" charset="0"/>
              </a:rPr>
              <a:t>SALDO</a:t>
            </a:r>
          </a:p>
        </xdr:txBody>
      </xdr:sp>
    </xdr:grpSp>
    <xdr:clientData/>
  </xdr:twoCellAnchor>
  <xdr:twoCellAnchor editAs="oneCell">
    <xdr:from>
      <xdr:col>62</xdr:col>
      <xdr:colOff>31296</xdr:colOff>
      <xdr:row>5</xdr:row>
      <xdr:rowOff>117294</xdr:rowOff>
    </xdr:from>
    <xdr:to>
      <xdr:col>64</xdr:col>
      <xdr:colOff>124378</xdr:colOff>
      <xdr:row>12</xdr:row>
      <xdr:rowOff>151584</xdr:rowOff>
    </xdr:to>
    <xdr:pic>
      <xdr:nvPicPr>
        <xdr:cNvPr id="35" name="Gráfico 34" descr="Área de Transferência com preenchimento sólido">
          <a:extLst>
            <a:ext uri="{FF2B5EF4-FFF2-40B4-BE49-F238E27FC236}">
              <a16:creationId xmlns:a16="http://schemas.microsoft.com/office/drawing/2014/main" id="{33A2C660-E9A5-4619-B17D-7FF8244E8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7913582" y="1042580"/>
          <a:ext cx="1312282" cy="1329690"/>
        </a:xfrm>
        <a:prstGeom prst="rect">
          <a:avLst/>
        </a:prstGeom>
      </xdr:spPr>
    </xdr:pic>
    <xdr:clientData/>
  </xdr:twoCellAnchor>
  <xdr:twoCellAnchor editAs="oneCell">
    <xdr:from>
      <xdr:col>2</xdr:col>
      <xdr:colOff>63724</xdr:colOff>
      <xdr:row>1</xdr:row>
      <xdr:rowOff>59262</xdr:rowOff>
    </xdr:from>
    <xdr:to>
      <xdr:col>2</xdr:col>
      <xdr:colOff>423616</xdr:colOff>
      <xdr:row>1</xdr:row>
      <xdr:rowOff>419262</xdr:rowOff>
    </xdr:to>
    <xdr:pic>
      <xdr:nvPicPr>
        <xdr:cNvPr id="36" name="Imagem 35" descr="Ícone&#10;&#10;Descrição gerada automaticamente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874D7DED-C03A-4E19-87B6-E5569E675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4299" y="154512"/>
          <a:ext cx="359892" cy="3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186418</xdr:colOff>
      <xdr:row>1</xdr:row>
      <xdr:rowOff>48987</xdr:rowOff>
    </xdr:from>
    <xdr:to>
      <xdr:col>1</xdr:col>
      <xdr:colOff>556668</xdr:colOff>
      <xdr:row>1</xdr:row>
      <xdr:rowOff>408987</xdr:rowOff>
    </xdr:to>
    <xdr:pic>
      <xdr:nvPicPr>
        <xdr:cNvPr id="37" name="Imagem 36" descr="Ícone&#10;&#10;Descrição gerada automaticamente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74AA3CE-E274-4E5A-84A7-542CD83F1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393" y="144237"/>
          <a:ext cx="370250" cy="360000"/>
        </a:xfrm>
        <a:prstGeom prst="rect">
          <a:avLst/>
        </a:prstGeom>
      </xdr:spPr>
    </xdr:pic>
    <xdr:clientData/>
  </xdr:twoCellAnchor>
  <xdr:twoCellAnchor>
    <xdr:from>
      <xdr:col>18</xdr:col>
      <xdr:colOff>331767</xdr:colOff>
      <xdr:row>15</xdr:row>
      <xdr:rowOff>19050</xdr:rowOff>
    </xdr:from>
    <xdr:to>
      <xdr:col>24</xdr:col>
      <xdr:colOff>138546</xdr:colOff>
      <xdr:row>35</xdr:row>
      <xdr:rowOff>73109</xdr:rowOff>
    </xdr:to>
    <xdr:graphicFrame macro="">
      <xdr:nvGraphicFramePr>
        <xdr:cNvPr id="25" name="Gráfico 24">
          <a:extLst>
            <a:ext uri="{FF2B5EF4-FFF2-40B4-BE49-F238E27FC236}">
              <a16:creationId xmlns:a16="http://schemas.microsoft.com/office/drawing/2014/main" id="{3ADC2DD5-0811-4D57-9BDE-87F3E9E501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24</xdr:col>
      <xdr:colOff>236515</xdr:colOff>
      <xdr:row>15</xdr:row>
      <xdr:rowOff>47626</xdr:rowOff>
    </xdr:from>
    <xdr:to>
      <xdr:col>29</xdr:col>
      <xdr:colOff>259772</xdr:colOff>
      <xdr:row>34</xdr:row>
      <xdr:rowOff>173678</xdr:rowOff>
    </xdr:to>
    <xdr:graphicFrame macro="">
      <xdr:nvGraphicFramePr>
        <xdr:cNvPr id="27" name="Gráfico 26">
          <a:extLst>
            <a:ext uri="{FF2B5EF4-FFF2-40B4-BE49-F238E27FC236}">
              <a16:creationId xmlns:a16="http://schemas.microsoft.com/office/drawing/2014/main" id="{A5ED68C7-7322-4EBD-B601-748AA2115B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21</xdr:col>
      <xdr:colOff>210432</xdr:colOff>
      <xdr:row>6</xdr:row>
      <xdr:rowOff>161925</xdr:rowOff>
    </xdr:from>
    <xdr:to>
      <xdr:col>21</xdr:col>
      <xdr:colOff>529540</xdr:colOff>
      <xdr:row>8</xdr:row>
      <xdr:rowOff>95183</xdr:rowOff>
    </xdr:to>
    <xdr:pic>
      <xdr:nvPicPr>
        <xdr:cNvPr id="3" name="Gráfico 2" descr="Gráfico de tendência descendente com preenchimento sólido">
          <a:extLst>
            <a:ext uri="{FF2B5EF4-FFF2-40B4-BE49-F238E27FC236}">
              <a16:creationId xmlns:a16="http://schemas.microsoft.com/office/drawing/2014/main" id="{9C5B112A-B2F1-4949-A5DA-D706CD36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12583407" y="1390650"/>
          <a:ext cx="319108" cy="314258"/>
        </a:xfrm>
        <a:prstGeom prst="rect">
          <a:avLst/>
        </a:prstGeom>
      </xdr:spPr>
    </xdr:pic>
    <xdr:clientData/>
  </xdr:twoCellAnchor>
  <xdr:twoCellAnchor>
    <xdr:from>
      <xdr:col>24</xdr:col>
      <xdr:colOff>504826</xdr:colOff>
      <xdr:row>6</xdr:row>
      <xdr:rowOff>171450</xdr:rowOff>
    </xdr:from>
    <xdr:to>
      <xdr:col>25</xdr:col>
      <xdr:colOff>213471</xdr:colOff>
      <xdr:row>8</xdr:row>
      <xdr:rowOff>103650</xdr:rowOff>
    </xdr:to>
    <xdr:pic>
      <xdr:nvPicPr>
        <xdr:cNvPr id="4" name="Gráfico 3" descr="Tendência ascendente com preenchimento sólido">
          <a:extLst>
            <a:ext uri="{FF2B5EF4-FFF2-40B4-BE49-F238E27FC236}">
              <a16:creationId xmlns:a16="http://schemas.microsoft.com/office/drawing/2014/main" id="{8DEB0DE7-80A9-4B46-91B5-4F33B4A61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4706601" y="1400175"/>
          <a:ext cx="318245" cy="313200"/>
        </a:xfrm>
        <a:prstGeom prst="rect">
          <a:avLst/>
        </a:prstGeom>
      </xdr:spPr>
    </xdr:pic>
    <xdr:clientData/>
  </xdr:twoCellAnchor>
  <xdr:twoCellAnchor>
    <xdr:from>
      <xdr:col>28</xdr:col>
      <xdr:colOff>352426</xdr:colOff>
      <xdr:row>6</xdr:row>
      <xdr:rowOff>161925</xdr:rowOff>
    </xdr:from>
    <xdr:to>
      <xdr:col>29</xdr:col>
      <xdr:colOff>108961</xdr:colOff>
      <xdr:row>8</xdr:row>
      <xdr:rowOff>94125</xdr:rowOff>
    </xdr:to>
    <xdr:pic>
      <xdr:nvPicPr>
        <xdr:cNvPr id="6" name="Gráfico 5" descr="Moedas estrutura de tópicos">
          <a:extLst>
            <a:ext uri="{FF2B5EF4-FFF2-40B4-BE49-F238E27FC236}">
              <a16:creationId xmlns:a16="http://schemas.microsoft.com/office/drawing/2014/main" id="{362ACD04-8525-4601-A9B6-4936CADF4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16992601" y="1390650"/>
          <a:ext cx="366135" cy="313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1257125</xdr:colOff>
      <xdr:row>0</xdr:row>
      <xdr:rowOff>1087928</xdr:rowOff>
    </xdr:from>
    <xdr:to>
      <xdr:col>8</xdr:col>
      <xdr:colOff>20088</xdr:colOff>
      <xdr:row>0</xdr:row>
      <xdr:rowOff>1769225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Mês">
              <a:extLst>
                <a:ext uri="{FF2B5EF4-FFF2-40B4-BE49-F238E27FC236}">
                  <a16:creationId xmlns:a16="http://schemas.microsoft.com/office/drawing/2014/main" id="{68BDEFAC-7071-4B6A-BA4E-05BD9C4442E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ê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33080" y="1084118"/>
              <a:ext cx="6604289" cy="68891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  <xdr:twoCellAnchor editAs="absolute">
    <xdr:from>
      <xdr:col>1</xdr:col>
      <xdr:colOff>38620</xdr:colOff>
      <xdr:row>0</xdr:row>
      <xdr:rowOff>1085676</xdr:rowOff>
    </xdr:from>
    <xdr:to>
      <xdr:col>2</xdr:col>
      <xdr:colOff>1199803</xdr:colOff>
      <xdr:row>0</xdr:row>
      <xdr:rowOff>1774075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4" name="Tipo">
              <a:extLst>
                <a:ext uri="{FF2B5EF4-FFF2-40B4-BE49-F238E27FC236}">
                  <a16:creationId xmlns:a16="http://schemas.microsoft.com/office/drawing/2014/main" id="{0A3B8729-E10D-4FEE-ABAF-16B25FE62F8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7052" y="1089486"/>
              <a:ext cx="2472516" cy="68077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105</xdr:colOff>
      <xdr:row>0</xdr:row>
      <xdr:rowOff>15586</xdr:rowOff>
    </xdr:from>
    <xdr:to>
      <xdr:col>8</xdr:col>
      <xdr:colOff>17318</xdr:colOff>
      <xdr:row>0</xdr:row>
      <xdr:rowOff>1050694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5" name="Categoria">
              <a:extLst>
                <a:ext uri="{FF2B5EF4-FFF2-40B4-BE49-F238E27FC236}">
                  <a16:creationId xmlns:a16="http://schemas.microsoft.com/office/drawing/2014/main" id="{A21279B0-C9CB-44E9-BE83-822826033BF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ategori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49014" y="19396"/>
              <a:ext cx="6593205" cy="102748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192149</xdr:colOff>
      <xdr:row>0</xdr:row>
      <xdr:rowOff>143279</xdr:rowOff>
    </xdr:from>
    <xdr:to>
      <xdr:col>2</xdr:col>
      <xdr:colOff>1086196</xdr:colOff>
      <xdr:row>0</xdr:row>
      <xdr:rowOff>1019397</xdr:rowOff>
    </xdr:to>
    <xdr:pic>
      <xdr:nvPicPr>
        <xdr:cNvPr id="6" name="Imagem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3E89D9-910C-4A54-BE4D-6FA748B0D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104" y="143279"/>
          <a:ext cx="894047" cy="876118"/>
        </a:xfrm>
        <a:prstGeom prst="rect">
          <a:avLst/>
        </a:prstGeom>
      </xdr:spPr>
    </xdr:pic>
    <xdr:clientData/>
  </xdr:twoCellAnchor>
  <xdr:twoCellAnchor editAs="oneCell">
    <xdr:from>
      <xdr:col>1</xdr:col>
      <xdr:colOff>254924</xdr:colOff>
      <xdr:row>0</xdr:row>
      <xdr:rowOff>49010</xdr:rowOff>
    </xdr:from>
    <xdr:to>
      <xdr:col>2</xdr:col>
      <xdr:colOff>2373</xdr:colOff>
      <xdr:row>0</xdr:row>
      <xdr:rowOff>1041634</xdr:rowOff>
    </xdr:to>
    <xdr:pic>
      <xdr:nvPicPr>
        <xdr:cNvPr id="7" name="Imagem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7F522CD-0766-474B-B049-7C4AE9483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356" y="49010"/>
          <a:ext cx="1050469" cy="99262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ernando Laranjeira" refreshedDate="45929.620197337965" createdVersion="7" refreshedVersion="8" minRefreshableVersion="3" recordCount="168" xr:uid="{414C5EC2-2693-4F62-8AB6-45B8801765A2}">
  <cacheSource type="worksheet">
    <worksheetSource name="LANÇAMENTOS"/>
  </cacheSource>
  <cacheFields count="8">
    <cacheField name="Data" numFmtId="14">
      <sharedItems containsSemiMixedTypes="0" containsNonDate="0" containsDate="1" containsString="0" minDate="2025-01-01T00:00:00" maxDate="2025-12-29T00:00:00"/>
    </cacheField>
    <cacheField name="Mês" numFmtId="14">
      <sharedItems containsBlank="1" count="13">
        <s v="JAN"/>
        <s v="FEV"/>
        <s v="MAR"/>
        <s v="ABR"/>
        <s v="MAI"/>
        <s v="JUN"/>
        <s v="JUL"/>
        <s v="AGO"/>
        <s v="SET"/>
        <s v="OUT"/>
        <s v="NOV"/>
        <s v="DEZ"/>
        <m u="1"/>
      </sharedItems>
    </cacheField>
    <cacheField name="Descrição" numFmtId="0">
      <sharedItems/>
    </cacheField>
    <cacheField name="Tipo" numFmtId="0">
      <sharedItems containsBlank="1" count="3">
        <s v="Despesa"/>
        <s v="Receita"/>
        <m u="1"/>
      </sharedItems>
    </cacheField>
    <cacheField name="Categoria" numFmtId="0">
      <sharedItems containsBlank="1" count="8">
        <s v="(D) Moradia"/>
        <s v="(R) Salário CLT"/>
        <s v="(D) Alimentação"/>
        <s v="(D) Educação"/>
        <s v="(D) Transporte"/>
        <s v="(R) Renda Extra"/>
        <m u="1"/>
        <s v="(D) Peido" u="1"/>
      </sharedItems>
    </cacheField>
    <cacheField name="Receita" numFmtId="165">
      <sharedItems containsMixedTypes="1" containsNumber="1" containsInteger="1" minValue="408" maxValue="3000"/>
    </cacheField>
    <cacheField name="Despesa" numFmtId="165">
      <sharedItems containsMixedTypes="1" containsNumber="1" containsInteger="1" minValue="11" maxValue="850"/>
    </cacheField>
    <cacheField name="Saldo" numFmtId="0" formula="Receita-Despesa" databaseField="0"/>
  </cacheFields>
  <extLst>
    <ext xmlns:x14="http://schemas.microsoft.com/office/spreadsheetml/2009/9/main" uri="{725AE2AE-9491-48be-B2B4-4EB974FC3084}">
      <x14:pivotCacheDefinition pivotCacheId="53282988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8">
  <r>
    <d v="2025-01-01T00:00:00"/>
    <x v="0"/>
    <s v="Água"/>
    <x v="0"/>
    <x v="0"/>
    <s v=""/>
    <n v="148"/>
  </r>
  <r>
    <d v="2025-01-01T00:00:00"/>
    <x v="0"/>
    <s v="Luz"/>
    <x v="0"/>
    <x v="0"/>
    <s v=""/>
    <n v="239"/>
  </r>
  <r>
    <d v="2025-01-01T00:00:00"/>
    <x v="0"/>
    <s v="Aluguel"/>
    <x v="0"/>
    <x v="0"/>
    <s v=""/>
    <n v="800"/>
  </r>
  <r>
    <d v="2025-01-01T00:00:00"/>
    <x v="0"/>
    <s v="Telefone"/>
    <x v="0"/>
    <x v="0"/>
    <s v=""/>
    <n v="100"/>
  </r>
  <r>
    <d v="2025-01-01T00:00:00"/>
    <x v="0"/>
    <s v="Internet"/>
    <x v="0"/>
    <x v="0"/>
    <s v=""/>
    <n v="100"/>
  </r>
  <r>
    <d v="2025-01-01T00:00:00"/>
    <x v="0"/>
    <s v="Salário ABC"/>
    <x v="1"/>
    <x v="1"/>
    <n v="3000"/>
    <s v=""/>
  </r>
  <r>
    <d v="2025-01-01T00:00:00"/>
    <x v="0"/>
    <s v="Salário XPTO"/>
    <x v="1"/>
    <x v="1"/>
    <n v="1005"/>
    <s v=""/>
  </r>
  <r>
    <d v="2025-01-05T00:00:00"/>
    <x v="0"/>
    <s v="Supermercado"/>
    <x v="0"/>
    <x v="2"/>
    <s v=""/>
    <n v="646"/>
  </r>
  <r>
    <d v="2025-01-06T00:00:00"/>
    <x v="0"/>
    <s v="Faculdade"/>
    <x v="0"/>
    <x v="3"/>
    <s v=""/>
    <n v="780"/>
  </r>
  <r>
    <d v="2025-01-06T00:00:00"/>
    <x v="0"/>
    <s v="Seguro Carro"/>
    <x v="0"/>
    <x v="4"/>
    <s v=""/>
    <n v="120"/>
  </r>
  <r>
    <d v="2025-01-10T00:00:00"/>
    <x v="0"/>
    <s v="Gasolina"/>
    <x v="0"/>
    <x v="4"/>
    <s v=""/>
    <n v="249"/>
  </r>
  <r>
    <d v="2025-01-10T00:00:00"/>
    <x v="0"/>
    <s v="Consultoria"/>
    <x v="1"/>
    <x v="5"/>
    <n v="597"/>
    <s v=""/>
  </r>
  <r>
    <d v="2025-01-14T00:00:00"/>
    <x v="0"/>
    <s v="Lanche"/>
    <x v="0"/>
    <x v="2"/>
    <s v=""/>
    <n v="11"/>
  </r>
  <r>
    <d v="2025-01-22T00:00:00"/>
    <x v="0"/>
    <s v="Gasolina"/>
    <x v="0"/>
    <x v="4"/>
    <s v=""/>
    <n v="227"/>
  </r>
  <r>
    <d v="2025-02-01T00:00:00"/>
    <x v="1"/>
    <s v="Água"/>
    <x v="0"/>
    <x v="0"/>
    <s v=""/>
    <n v="175"/>
  </r>
  <r>
    <d v="2025-02-01T00:00:00"/>
    <x v="1"/>
    <s v="Luz"/>
    <x v="0"/>
    <x v="0"/>
    <s v=""/>
    <n v="204"/>
  </r>
  <r>
    <d v="2025-02-01T00:00:00"/>
    <x v="1"/>
    <s v="Aluguel"/>
    <x v="0"/>
    <x v="0"/>
    <s v=""/>
    <n v="800"/>
  </r>
  <r>
    <d v="2025-02-01T00:00:00"/>
    <x v="1"/>
    <s v="Telefone"/>
    <x v="0"/>
    <x v="0"/>
    <s v=""/>
    <n v="100"/>
  </r>
  <r>
    <d v="2025-02-01T00:00:00"/>
    <x v="1"/>
    <s v="Internet"/>
    <x v="0"/>
    <x v="0"/>
    <s v=""/>
    <n v="100"/>
  </r>
  <r>
    <d v="2025-02-01T00:00:00"/>
    <x v="1"/>
    <s v="Salário ABC"/>
    <x v="1"/>
    <x v="1"/>
    <n v="3000"/>
    <s v=""/>
  </r>
  <r>
    <d v="2025-02-01T00:00:00"/>
    <x v="1"/>
    <s v="Salário XPTO"/>
    <x v="1"/>
    <x v="1"/>
    <n v="1539"/>
    <s v=""/>
  </r>
  <r>
    <d v="2025-02-05T00:00:00"/>
    <x v="1"/>
    <s v="Supermercado"/>
    <x v="0"/>
    <x v="2"/>
    <s v=""/>
    <n v="507"/>
  </r>
  <r>
    <d v="2025-02-06T00:00:00"/>
    <x v="1"/>
    <s v="Faculdade"/>
    <x v="0"/>
    <x v="3"/>
    <s v=""/>
    <n v="780"/>
  </r>
  <r>
    <d v="2025-02-06T00:00:00"/>
    <x v="1"/>
    <s v="Seguro Carro"/>
    <x v="0"/>
    <x v="4"/>
    <s v=""/>
    <n v="120"/>
  </r>
  <r>
    <d v="2025-02-10T00:00:00"/>
    <x v="1"/>
    <s v="Gasolina"/>
    <x v="0"/>
    <x v="4"/>
    <s v=""/>
    <n v="244"/>
  </r>
  <r>
    <d v="2025-02-10T00:00:00"/>
    <x v="1"/>
    <s v="Consultoria"/>
    <x v="1"/>
    <x v="5"/>
    <n v="1100"/>
    <s v=""/>
  </r>
  <r>
    <d v="2025-02-14T00:00:00"/>
    <x v="1"/>
    <s v="Lanche"/>
    <x v="0"/>
    <x v="2"/>
    <s v=""/>
    <n v="21"/>
  </r>
  <r>
    <d v="2025-02-22T00:00:00"/>
    <x v="1"/>
    <s v="Gasolina"/>
    <x v="0"/>
    <x v="4"/>
    <s v=""/>
    <n v="228"/>
  </r>
  <r>
    <d v="2025-03-03T00:00:00"/>
    <x v="2"/>
    <s v="Água"/>
    <x v="0"/>
    <x v="0"/>
    <s v=""/>
    <n v="149"/>
  </r>
  <r>
    <d v="2025-03-03T00:00:00"/>
    <x v="2"/>
    <s v="Luz"/>
    <x v="0"/>
    <x v="0"/>
    <s v=""/>
    <n v="250"/>
  </r>
  <r>
    <d v="2025-03-03T00:00:00"/>
    <x v="2"/>
    <s v="Aluguel"/>
    <x v="0"/>
    <x v="0"/>
    <s v=""/>
    <n v="800"/>
  </r>
  <r>
    <d v="2025-03-03T00:00:00"/>
    <x v="2"/>
    <s v="Telefone"/>
    <x v="0"/>
    <x v="0"/>
    <s v=""/>
    <n v="100"/>
  </r>
  <r>
    <d v="2025-03-03T00:00:00"/>
    <x v="2"/>
    <s v="Internet"/>
    <x v="0"/>
    <x v="0"/>
    <s v=""/>
    <n v="100"/>
  </r>
  <r>
    <d v="2025-03-03T00:00:00"/>
    <x v="2"/>
    <s v="Salário ABC"/>
    <x v="1"/>
    <x v="1"/>
    <n v="3000"/>
    <s v=""/>
  </r>
  <r>
    <d v="2025-03-03T00:00:00"/>
    <x v="2"/>
    <s v="Salário XPTO"/>
    <x v="1"/>
    <x v="1"/>
    <n v="1691"/>
    <s v=""/>
  </r>
  <r>
    <d v="2025-03-07T00:00:00"/>
    <x v="2"/>
    <s v="Supermercado"/>
    <x v="0"/>
    <x v="2"/>
    <s v=""/>
    <n v="404"/>
  </r>
  <r>
    <d v="2025-03-08T00:00:00"/>
    <x v="2"/>
    <s v="Faculdade"/>
    <x v="0"/>
    <x v="3"/>
    <s v=""/>
    <n v="780"/>
  </r>
  <r>
    <d v="2025-03-08T00:00:00"/>
    <x v="2"/>
    <s v="Seguro Carro"/>
    <x v="0"/>
    <x v="4"/>
    <s v=""/>
    <n v="120"/>
  </r>
  <r>
    <d v="2025-03-12T00:00:00"/>
    <x v="2"/>
    <s v="Gasolina"/>
    <x v="0"/>
    <x v="4"/>
    <s v=""/>
    <n v="216"/>
  </r>
  <r>
    <d v="2025-03-12T00:00:00"/>
    <x v="2"/>
    <s v="Consultoria"/>
    <x v="1"/>
    <x v="5"/>
    <n v="776"/>
    <s v=""/>
  </r>
  <r>
    <d v="2025-03-16T00:00:00"/>
    <x v="2"/>
    <s v="Lanche"/>
    <x v="0"/>
    <x v="2"/>
    <s v=""/>
    <n v="15"/>
  </r>
  <r>
    <d v="2025-03-24T00:00:00"/>
    <x v="2"/>
    <s v="Gasolina"/>
    <x v="0"/>
    <x v="4"/>
    <s v=""/>
    <n v="207"/>
  </r>
  <r>
    <d v="2025-04-03T00:00:00"/>
    <x v="3"/>
    <s v="Água"/>
    <x v="0"/>
    <x v="0"/>
    <s v=""/>
    <n v="120"/>
  </r>
  <r>
    <d v="2025-04-03T00:00:00"/>
    <x v="3"/>
    <s v="Luz"/>
    <x v="0"/>
    <x v="0"/>
    <s v=""/>
    <n v="208"/>
  </r>
  <r>
    <d v="2025-04-03T00:00:00"/>
    <x v="3"/>
    <s v="Aluguel"/>
    <x v="0"/>
    <x v="0"/>
    <s v=""/>
    <n v="800"/>
  </r>
  <r>
    <d v="2025-04-03T00:00:00"/>
    <x v="3"/>
    <s v="Telefone"/>
    <x v="0"/>
    <x v="0"/>
    <s v=""/>
    <n v="100"/>
  </r>
  <r>
    <d v="2025-04-03T00:00:00"/>
    <x v="3"/>
    <s v="Internet"/>
    <x v="0"/>
    <x v="0"/>
    <s v=""/>
    <n v="100"/>
  </r>
  <r>
    <d v="2025-04-03T00:00:00"/>
    <x v="3"/>
    <s v="Salário ABC"/>
    <x v="1"/>
    <x v="1"/>
    <n v="3000"/>
    <s v=""/>
  </r>
  <r>
    <d v="2025-04-03T00:00:00"/>
    <x v="3"/>
    <s v="Salário XPTO"/>
    <x v="1"/>
    <x v="1"/>
    <n v="1984"/>
    <s v=""/>
  </r>
  <r>
    <d v="2025-04-07T00:00:00"/>
    <x v="3"/>
    <s v="Supermercado"/>
    <x v="0"/>
    <x v="2"/>
    <s v=""/>
    <n v="426"/>
  </r>
  <r>
    <d v="2025-04-08T00:00:00"/>
    <x v="3"/>
    <s v="Faculdade"/>
    <x v="0"/>
    <x v="3"/>
    <s v=""/>
    <n v="780"/>
  </r>
  <r>
    <d v="2025-04-08T00:00:00"/>
    <x v="3"/>
    <s v="Seguro Carro"/>
    <x v="0"/>
    <x v="4"/>
    <s v=""/>
    <n v="120"/>
  </r>
  <r>
    <d v="2025-04-12T00:00:00"/>
    <x v="3"/>
    <s v="Gasolina"/>
    <x v="0"/>
    <x v="4"/>
    <s v=""/>
    <n v="234"/>
  </r>
  <r>
    <d v="2025-04-12T00:00:00"/>
    <x v="3"/>
    <s v="Consultoria"/>
    <x v="1"/>
    <x v="5"/>
    <n v="560"/>
    <s v=""/>
  </r>
  <r>
    <d v="2025-04-16T00:00:00"/>
    <x v="3"/>
    <s v="Lanche"/>
    <x v="0"/>
    <x v="2"/>
    <s v=""/>
    <n v="17"/>
  </r>
  <r>
    <d v="2025-04-24T00:00:00"/>
    <x v="3"/>
    <s v="Gasolina"/>
    <x v="0"/>
    <x v="4"/>
    <s v=""/>
    <n v="221"/>
  </r>
  <r>
    <d v="2025-05-04T00:00:00"/>
    <x v="4"/>
    <s v="Água"/>
    <x v="0"/>
    <x v="0"/>
    <s v=""/>
    <n v="174"/>
  </r>
  <r>
    <d v="2025-05-04T00:00:00"/>
    <x v="4"/>
    <s v="Luz"/>
    <x v="0"/>
    <x v="0"/>
    <s v=""/>
    <n v="152"/>
  </r>
  <r>
    <d v="2025-05-04T00:00:00"/>
    <x v="4"/>
    <s v="Aluguel"/>
    <x v="0"/>
    <x v="0"/>
    <s v=""/>
    <n v="800"/>
  </r>
  <r>
    <d v="2025-05-04T00:00:00"/>
    <x v="4"/>
    <s v="Telefone"/>
    <x v="0"/>
    <x v="0"/>
    <s v=""/>
    <n v="100"/>
  </r>
  <r>
    <d v="2025-05-04T00:00:00"/>
    <x v="4"/>
    <s v="Internet"/>
    <x v="0"/>
    <x v="0"/>
    <s v=""/>
    <n v="100"/>
  </r>
  <r>
    <d v="2025-05-04T00:00:00"/>
    <x v="4"/>
    <s v="Salário ABC"/>
    <x v="1"/>
    <x v="1"/>
    <n v="3000"/>
    <s v=""/>
  </r>
  <r>
    <d v="2025-05-04T00:00:00"/>
    <x v="4"/>
    <s v="Salário XPTO"/>
    <x v="1"/>
    <x v="1"/>
    <n v="1260"/>
    <s v=""/>
  </r>
  <r>
    <d v="2025-05-08T00:00:00"/>
    <x v="4"/>
    <s v="Supermercado"/>
    <x v="0"/>
    <x v="2"/>
    <s v=""/>
    <n v="464"/>
  </r>
  <r>
    <d v="2025-05-09T00:00:00"/>
    <x v="4"/>
    <s v="Faculdade"/>
    <x v="0"/>
    <x v="3"/>
    <s v=""/>
    <n v="780"/>
  </r>
  <r>
    <d v="2025-05-09T00:00:00"/>
    <x v="4"/>
    <s v="Seguro Carro"/>
    <x v="0"/>
    <x v="4"/>
    <s v=""/>
    <n v="120"/>
  </r>
  <r>
    <d v="2025-05-13T00:00:00"/>
    <x v="4"/>
    <s v="Gasolina"/>
    <x v="0"/>
    <x v="4"/>
    <s v=""/>
    <n v="240"/>
  </r>
  <r>
    <d v="2025-05-13T00:00:00"/>
    <x v="4"/>
    <s v="Consultoria"/>
    <x v="1"/>
    <x v="5"/>
    <n v="952"/>
    <s v=""/>
  </r>
  <r>
    <d v="2025-05-17T00:00:00"/>
    <x v="4"/>
    <s v="Lanche"/>
    <x v="0"/>
    <x v="2"/>
    <s v=""/>
    <n v="13"/>
  </r>
  <r>
    <d v="2025-05-25T00:00:00"/>
    <x v="4"/>
    <s v="Gasolina"/>
    <x v="0"/>
    <x v="4"/>
    <s v=""/>
    <n v="184"/>
  </r>
  <r>
    <d v="2025-06-04T00:00:00"/>
    <x v="5"/>
    <s v="Água"/>
    <x v="0"/>
    <x v="0"/>
    <s v=""/>
    <n v="160"/>
  </r>
  <r>
    <d v="2025-06-04T00:00:00"/>
    <x v="5"/>
    <s v="Luz"/>
    <x v="0"/>
    <x v="0"/>
    <s v=""/>
    <n v="184"/>
  </r>
  <r>
    <d v="2025-06-04T00:00:00"/>
    <x v="5"/>
    <s v="Aluguel"/>
    <x v="0"/>
    <x v="0"/>
    <s v=""/>
    <n v="800"/>
  </r>
  <r>
    <d v="2025-06-04T00:00:00"/>
    <x v="5"/>
    <s v="Telefone"/>
    <x v="0"/>
    <x v="0"/>
    <s v=""/>
    <n v="100"/>
  </r>
  <r>
    <d v="2025-06-04T00:00:00"/>
    <x v="5"/>
    <s v="Internet"/>
    <x v="0"/>
    <x v="0"/>
    <s v=""/>
    <n v="100"/>
  </r>
  <r>
    <d v="2025-06-04T00:00:00"/>
    <x v="5"/>
    <s v="Salário ABC"/>
    <x v="1"/>
    <x v="1"/>
    <n v="3000"/>
    <s v=""/>
  </r>
  <r>
    <d v="2025-06-04T00:00:00"/>
    <x v="5"/>
    <s v="Salário XPTO"/>
    <x v="1"/>
    <x v="1"/>
    <n v="1943"/>
    <s v=""/>
  </r>
  <r>
    <d v="2025-06-08T00:00:00"/>
    <x v="5"/>
    <s v="Supermercado"/>
    <x v="0"/>
    <x v="2"/>
    <s v=""/>
    <n v="601"/>
  </r>
  <r>
    <d v="2025-06-09T00:00:00"/>
    <x v="5"/>
    <s v="Faculdade"/>
    <x v="0"/>
    <x v="3"/>
    <s v=""/>
    <n v="780"/>
  </r>
  <r>
    <d v="2025-06-09T00:00:00"/>
    <x v="5"/>
    <s v="Seguro Carro"/>
    <x v="0"/>
    <x v="4"/>
    <s v=""/>
    <n v="120"/>
  </r>
  <r>
    <d v="2025-06-13T00:00:00"/>
    <x v="5"/>
    <s v="Gasolina"/>
    <x v="0"/>
    <x v="4"/>
    <s v=""/>
    <n v="245"/>
  </r>
  <r>
    <d v="2025-06-13T00:00:00"/>
    <x v="5"/>
    <s v="Consultoria"/>
    <x v="1"/>
    <x v="5"/>
    <n v="875"/>
    <s v=""/>
  </r>
  <r>
    <d v="2025-06-17T00:00:00"/>
    <x v="5"/>
    <s v="Lanche"/>
    <x v="0"/>
    <x v="2"/>
    <s v=""/>
    <n v="19"/>
  </r>
  <r>
    <d v="2025-06-25T00:00:00"/>
    <x v="5"/>
    <s v="Gasolina"/>
    <x v="0"/>
    <x v="4"/>
    <s v=""/>
    <n v="226"/>
  </r>
  <r>
    <d v="2025-07-05T00:00:00"/>
    <x v="6"/>
    <s v="Água"/>
    <x v="0"/>
    <x v="0"/>
    <s v=""/>
    <n v="117"/>
  </r>
  <r>
    <d v="2025-07-05T00:00:00"/>
    <x v="6"/>
    <s v="Luz"/>
    <x v="0"/>
    <x v="0"/>
    <s v=""/>
    <n v="247"/>
  </r>
  <r>
    <d v="2025-07-05T00:00:00"/>
    <x v="6"/>
    <s v="Aluguel"/>
    <x v="0"/>
    <x v="0"/>
    <s v=""/>
    <n v="800"/>
  </r>
  <r>
    <d v="2025-07-05T00:00:00"/>
    <x v="6"/>
    <s v="Telefone"/>
    <x v="0"/>
    <x v="0"/>
    <s v=""/>
    <n v="100"/>
  </r>
  <r>
    <d v="2025-07-05T00:00:00"/>
    <x v="6"/>
    <s v="Internet"/>
    <x v="0"/>
    <x v="0"/>
    <s v=""/>
    <n v="100"/>
  </r>
  <r>
    <d v="2025-07-05T00:00:00"/>
    <x v="6"/>
    <s v="Salário ABC"/>
    <x v="1"/>
    <x v="1"/>
    <n v="3000"/>
    <s v=""/>
  </r>
  <r>
    <d v="2025-07-05T00:00:00"/>
    <x v="6"/>
    <s v="Salário XPTO"/>
    <x v="1"/>
    <x v="1"/>
    <n v="1091"/>
    <s v=""/>
  </r>
  <r>
    <d v="2025-07-09T00:00:00"/>
    <x v="6"/>
    <s v="Supermercado"/>
    <x v="0"/>
    <x v="2"/>
    <s v=""/>
    <n v="663"/>
  </r>
  <r>
    <d v="2025-07-10T00:00:00"/>
    <x v="6"/>
    <s v="Faculdade"/>
    <x v="0"/>
    <x v="3"/>
    <s v=""/>
    <n v="850"/>
  </r>
  <r>
    <d v="2025-07-10T00:00:00"/>
    <x v="6"/>
    <s v="Seguro Carro"/>
    <x v="0"/>
    <x v="4"/>
    <s v=""/>
    <n v="120"/>
  </r>
  <r>
    <d v="2025-07-14T00:00:00"/>
    <x v="6"/>
    <s v="Gasolina"/>
    <x v="0"/>
    <x v="4"/>
    <s v=""/>
    <n v="226"/>
  </r>
  <r>
    <d v="2025-07-14T00:00:00"/>
    <x v="6"/>
    <s v="Consultoria"/>
    <x v="1"/>
    <x v="5"/>
    <n v="1466"/>
    <s v=""/>
  </r>
  <r>
    <d v="2025-07-18T00:00:00"/>
    <x v="6"/>
    <s v="Lanche"/>
    <x v="0"/>
    <x v="2"/>
    <s v=""/>
    <n v="13"/>
  </r>
  <r>
    <d v="2025-07-26T00:00:00"/>
    <x v="6"/>
    <s v="Gasolina"/>
    <x v="0"/>
    <x v="4"/>
    <s v=""/>
    <n v="210"/>
  </r>
  <r>
    <d v="2025-08-05T00:00:00"/>
    <x v="7"/>
    <s v="Água"/>
    <x v="0"/>
    <x v="0"/>
    <s v=""/>
    <n v="142"/>
  </r>
  <r>
    <d v="2025-08-05T00:00:00"/>
    <x v="7"/>
    <s v="Luz"/>
    <x v="0"/>
    <x v="0"/>
    <s v=""/>
    <n v="181"/>
  </r>
  <r>
    <d v="2025-08-05T00:00:00"/>
    <x v="7"/>
    <s v="Aluguel"/>
    <x v="0"/>
    <x v="0"/>
    <s v=""/>
    <n v="800"/>
  </r>
  <r>
    <d v="2025-08-05T00:00:00"/>
    <x v="7"/>
    <s v="Telefone"/>
    <x v="0"/>
    <x v="0"/>
    <s v=""/>
    <n v="100"/>
  </r>
  <r>
    <d v="2025-08-05T00:00:00"/>
    <x v="7"/>
    <s v="Internet"/>
    <x v="0"/>
    <x v="0"/>
    <s v=""/>
    <n v="100"/>
  </r>
  <r>
    <d v="2025-08-05T00:00:00"/>
    <x v="7"/>
    <s v="Salário ABC"/>
    <x v="1"/>
    <x v="1"/>
    <n v="3000"/>
    <s v=""/>
  </r>
  <r>
    <d v="2025-08-05T00:00:00"/>
    <x v="7"/>
    <s v="Salário XPTO"/>
    <x v="1"/>
    <x v="1"/>
    <n v="1341"/>
    <s v=""/>
  </r>
  <r>
    <d v="2025-08-09T00:00:00"/>
    <x v="7"/>
    <s v="Supermercado"/>
    <x v="0"/>
    <x v="2"/>
    <s v=""/>
    <n v="662"/>
  </r>
  <r>
    <d v="2025-08-10T00:00:00"/>
    <x v="7"/>
    <s v="Faculdade"/>
    <x v="0"/>
    <x v="3"/>
    <s v=""/>
    <n v="850"/>
  </r>
  <r>
    <d v="2025-08-10T00:00:00"/>
    <x v="7"/>
    <s v="Seguro Carro"/>
    <x v="0"/>
    <x v="4"/>
    <s v=""/>
    <n v="120"/>
  </r>
  <r>
    <d v="2025-08-14T00:00:00"/>
    <x v="7"/>
    <s v="Gasolina"/>
    <x v="0"/>
    <x v="4"/>
    <s v=""/>
    <n v="235"/>
  </r>
  <r>
    <d v="2025-08-14T00:00:00"/>
    <x v="7"/>
    <s v="Consultoria"/>
    <x v="1"/>
    <x v="5"/>
    <n v="1030"/>
    <s v=""/>
  </r>
  <r>
    <d v="2025-08-18T00:00:00"/>
    <x v="7"/>
    <s v="Lanche"/>
    <x v="0"/>
    <x v="2"/>
    <s v=""/>
    <n v="21"/>
  </r>
  <r>
    <d v="2025-08-26T00:00:00"/>
    <x v="7"/>
    <s v="Gasolina"/>
    <x v="0"/>
    <x v="4"/>
    <s v=""/>
    <n v="183"/>
  </r>
  <r>
    <d v="2025-09-05T00:00:00"/>
    <x v="8"/>
    <s v="Água"/>
    <x v="0"/>
    <x v="0"/>
    <s v=""/>
    <n v="105"/>
  </r>
  <r>
    <d v="2025-09-05T00:00:00"/>
    <x v="8"/>
    <s v="Luz"/>
    <x v="0"/>
    <x v="0"/>
    <s v=""/>
    <n v="179"/>
  </r>
  <r>
    <d v="2025-09-05T00:00:00"/>
    <x v="8"/>
    <s v="Aluguel"/>
    <x v="0"/>
    <x v="0"/>
    <s v=""/>
    <n v="800"/>
  </r>
  <r>
    <d v="2025-09-05T00:00:00"/>
    <x v="8"/>
    <s v="Telefone"/>
    <x v="0"/>
    <x v="0"/>
    <s v=""/>
    <n v="100"/>
  </r>
  <r>
    <d v="2025-09-05T00:00:00"/>
    <x v="8"/>
    <s v="Internet"/>
    <x v="0"/>
    <x v="0"/>
    <s v=""/>
    <n v="100"/>
  </r>
  <r>
    <d v="2025-09-05T00:00:00"/>
    <x v="8"/>
    <s v="Salário ABC"/>
    <x v="1"/>
    <x v="1"/>
    <n v="3000"/>
    <s v=""/>
  </r>
  <r>
    <d v="2025-09-05T00:00:00"/>
    <x v="8"/>
    <s v="Salário XPTO"/>
    <x v="1"/>
    <x v="1"/>
    <n v="1867"/>
    <s v=""/>
  </r>
  <r>
    <d v="2025-09-09T00:00:00"/>
    <x v="8"/>
    <s v="Supermercado"/>
    <x v="0"/>
    <x v="2"/>
    <s v=""/>
    <n v="600"/>
  </r>
  <r>
    <d v="2025-09-10T00:00:00"/>
    <x v="8"/>
    <s v="Faculdade"/>
    <x v="0"/>
    <x v="3"/>
    <s v=""/>
    <n v="850"/>
  </r>
  <r>
    <d v="2025-09-10T00:00:00"/>
    <x v="8"/>
    <s v="Seguro Carro"/>
    <x v="0"/>
    <x v="4"/>
    <s v=""/>
    <n v="120"/>
  </r>
  <r>
    <d v="2025-09-14T00:00:00"/>
    <x v="8"/>
    <s v="Gasolina"/>
    <x v="0"/>
    <x v="4"/>
    <s v=""/>
    <n v="207"/>
  </r>
  <r>
    <d v="2025-09-14T00:00:00"/>
    <x v="8"/>
    <s v="Consultoria"/>
    <x v="1"/>
    <x v="5"/>
    <n v="408"/>
    <s v=""/>
  </r>
  <r>
    <d v="2025-09-18T00:00:00"/>
    <x v="8"/>
    <s v="Lanche"/>
    <x v="0"/>
    <x v="2"/>
    <s v=""/>
    <n v="28"/>
  </r>
  <r>
    <d v="2025-09-26T00:00:00"/>
    <x v="8"/>
    <s v="Gasolina"/>
    <x v="0"/>
    <x v="4"/>
    <s v=""/>
    <n v="247"/>
  </r>
  <r>
    <d v="2025-10-06T00:00:00"/>
    <x v="9"/>
    <s v="Água"/>
    <x v="0"/>
    <x v="0"/>
    <s v=""/>
    <n v="152"/>
  </r>
  <r>
    <d v="2025-10-06T00:00:00"/>
    <x v="9"/>
    <s v="Luz"/>
    <x v="0"/>
    <x v="0"/>
    <s v=""/>
    <n v="168"/>
  </r>
  <r>
    <d v="2025-10-06T00:00:00"/>
    <x v="9"/>
    <s v="Aluguel"/>
    <x v="0"/>
    <x v="0"/>
    <s v=""/>
    <n v="800"/>
  </r>
  <r>
    <d v="2025-10-06T00:00:00"/>
    <x v="9"/>
    <s v="Telefone"/>
    <x v="0"/>
    <x v="0"/>
    <s v=""/>
    <n v="100"/>
  </r>
  <r>
    <d v="2025-10-06T00:00:00"/>
    <x v="9"/>
    <s v="Internet"/>
    <x v="0"/>
    <x v="0"/>
    <s v=""/>
    <n v="100"/>
  </r>
  <r>
    <d v="2025-10-06T00:00:00"/>
    <x v="9"/>
    <s v="Salário ABC"/>
    <x v="1"/>
    <x v="1"/>
    <n v="3000"/>
    <s v=""/>
  </r>
  <r>
    <d v="2025-10-06T00:00:00"/>
    <x v="9"/>
    <s v="Salário XPTO"/>
    <x v="1"/>
    <x v="1"/>
    <n v="1304"/>
    <s v=""/>
  </r>
  <r>
    <d v="2025-10-10T00:00:00"/>
    <x v="9"/>
    <s v="Supermercado"/>
    <x v="0"/>
    <x v="2"/>
    <s v=""/>
    <n v="545"/>
  </r>
  <r>
    <d v="2025-10-11T00:00:00"/>
    <x v="9"/>
    <s v="Faculdade"/>
    <x v="0"/>
    <x v="3"/>
    <s v=""/>
    <n v="850"/>
  </r>
  <r>
    <d v="2025-10-11T00:00:00"/>
    <x v="9"/>
    <s v="Seguro Carro"/>
    <x v="0"/>
    <x v="4"/>
    <s v=""/>
    <n v="120"/>
  </r>
  <r>
    <d v="2025-10-15T00:00:00"/>
    <x v="9"/>
    <s v="Gasolina"/>
    <x v="0"/>
    <x v="4"/>
    <s v=""/>
    <n v="206"/>
  </r>
  <r>
    <d v="2025-10-15T00:00:00"/>
    <x v="9"/>
    <s v="Consultoria"/>
    <x v="1"/>
    <x v="5"/>
    <n v="946"/>
    <s v=""/>
  </r>
  <r>
    <d v="2025-10-19T00:00:00"/>
    <x v="9"/>
    <s v="Lanche"/>
    <x v="0"/>
    <x v="2"/>
    <s v=""/>
    <n v="21"/>
  </r>
  <r>
    <d v="2025-10-27T00:00:00"/>
    <x v="9"/>
    <s v="Gasolina"/>
    <x v="0"/>
    <x v="4"/>
    <s v=""/>
    <n v="219"/>
  </r>
  <r>
    <d v="2025-11-06T00:00:00"/>
    <x v="10"/>
    <s v="Água"/>
    <x v="0"/>
    <x v="0"/>
    <s v=""/>
    <n v="127"/>
  </r>
  <r>
    <d v="2025-11-06T00:00:00"/>
    <x v="10"/>
    <s v="Luz"/>
    <x v="0"/>
    <x v="0"/>
    <s v=""/>
    <n v="199"/>
  </r>
  <r>
    <d v="2025-11-06T00:00:00"/>
    <x v="10"/>
    <s v="Aluguel"/>
    <x v="0"/>
    <x v="0"/>
    <s v=""/>
    <n v="800"/>
  </r>
  <r>
    <d v="2025-11-06T00:00:00"/>
    <x v="10"/>
    <s v="Telefone"/>
    <x v="0"/>
    <x v="0"/>
    <s v=""/>
    <n v="100"/>
  </r>
  <r>
    <d v="2025-11-06T00:00:00"/>
    <x v="10"/>
    <s v="Internet"/>
    <x v="0"/>
    <x v="0"/>
    <s v=""/>
    <n v="100"/>
  </r>
  <r>
    <d v="2025-11-06T00:00:00"/>
    <x v="10"/>
    <s v="Salário ABC"/>
    <x v="1"/>
    <x v="1"/>
    <n v="3000"/>
    <s v=""/>
  </r>
  <r>
    <d v="2025-11-06T00:00:00"/>
    <x v="10"/>
    <s v="Salário XPTO"/>
    <x v="1"/>
    <x v="1"/>
    <n v="1015"/>
    <s v=""/>
  </r>
  <r>
    <d v="2025-11-10T00:00:00"/>
    <x v="10"/>
    <s v="Supermercado"/>
    <x v="0"/>
    <x v="2"/>
    <s v=""/>
    <n v="474"/>
  </r>
  <r>
    <d v="2025-11-11T00:00:00"/>
    <x v="10"/>
    <s v="Faculdade"/>
    <x v="0"/>
    <x v="3"/>
    <s v=""/>
    <n v="850"/>
  </r>
  <r>
    <d v="2025-11-11T00:00:00"/>
    <x v="10"/>
    <s v="Seguro Carro"/>
    <x v="0"/>
    <x v="4"/>
    <s v=""/>
    <n v="120"/>
  </r>
  <r>
    <d v="2025-11-15T00:00:00"/>
    <x v="10"/>
    <s v="Gasolina"/>
    <x v="0"/>
    <x v="4"/>
    <s v=""/>
    <n v="195"/>
  </r>
  <r>
    <d v="2025-11-15T00:00:00"/>
    <x v="10"/>
    <s v="Consultoria"/>
    <x v="1"/>
    <x v="5"/>
    <n v="1496"/>
    <s v=""/>
  </r>
  <r>
    <d v="2025-11-19T00:00:00"/>
    <x v="10"/>
    <s v="Lanche"/>
    <x v="0"/>
    <x v="2"/>
    <s v=""/>
    <n v="16"/>
  </r>
  <r>
    <d v="2025-11-27T00:00:00"/>
    <x v="10"/>
    <s v="Gasolina"/>
    <x v="0"/>
    <x v="4"/>
    <s v=""/>
    <n v="236"/>
  </r>
  <r>
    <d v="2025-12-07T00:00:00"/>
    <x v="11"/>
    <s v="Água"/>
    <x v="0"/>
    <x v="0"/>
    <s v=""/>
    <n v="147"/>
  </r>
  <r>
    <d v="2025-12-07T00:00:00"/>
    <x v="11"/>
    <s v="Luz"/>
    <x v="0"/>
    <x v="0"/>
    <s v=""/>
    <n v="224"/>
  </r>
  <r>
    <d v="2025-12-07T00:00:00"/>
    <x v="11"/>
    <s v="Aluguel"/>
    <x v="0"/>
    <x v="0"/>
    <s v=""/>
    <n v="800"/>
  </r>
  <r>
    <d v="2025-12-07T00:00:00"/>
    <x v="11"/>
    <s v="Telefone"/>
    <x v="0"/>
    <x v="0"/>
    <s v=""/>
    <n v="100"/>
  </r>
  <r>
    <d v="2025-12-07T00:00:00"/>
    <x v="11"/>
    <s v="Internet"/>
    <x v="0"/>
    <x v="0"/>
    <s v=""/>
    <n v="100"/>
  </r>
  <r>
    <d v="2025-12-07T00:00:00"/>
    <x v="11"/>
    <s v="Salário ABC"/>
    <x v="1"/>
    <x v="1"/>
    <n v="3000"/>
    <s v=""/>
  </r>
  <r>
    <d v="2025-12-07T00:00:00"/>
    <x v="11"/>
    <s v="Salário XPTO"/>
    <x v="1"/>
    <x v="1"/>
    <n v="1483"/>
    <s v=""/>
  </r>
  <r>
    <d v="2025-12-11T00:00:00"/>
    <x v="11"/>
    <s v="Supermercado"/>
    <x v="0"/>
    <x v="2"/>
    <s v=""/>
    <n v="438"/>
  </r>
  <r>
    <d v="2025-12-12T00:00:00"/>
    <x v="11"/>
    <s v="Faculdade"/>
    <x v="0"/>
    <x v="3"/>
    <s v=""/>
    <n v="850"/>
  </r>
  <r>
    <d v="2025-12-12T00:00:00"/>
    <x v="11"/>
    <s v="Seguro Carro"/>
    <x v="0"/>
    <x v="4"/>
    <s v=""/>
    <n v="120"/>
  </r>
  <r>
    <d v="2025-12-16T00:00:00"/>
    <x v="11"/>
    <s v="Gasolina"/>
    <x v="0"/>
    <x v="4"/>
    <s v=""/>
    <n v="223"/>
  </r>
  <r>
    <d v="2025-12-16T00:00:00"/>
    <x v="11"/>
    <s v="Consultoria"/>
    <x v="1"/>
    <x v="5"/>
    <n v="1756"/>
    <s v=""/>
  </r>
  <r>
    <d v="2025-12-20T00:00:00"/>
    <x v="11"/>
    <s v="Lanche"/>
    <x v="0"/>
    <x v="2"/>
    <s v=""/>
    <n v="28"/>
  </r>
  <r>
    <d v="2025-12-28T00:00:00"/>
    <x v="11"/>
    <s v="Gasolina"/>
    <x v="0"/>
    <x v="4"/>
    <s v=""/>
    <n v="19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5A65583-DA35-48C8-B792-69B99520087A}" name="Receitas x Categorias" cacheId="434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7">
  <location ref="F3:I17" firstHeaderRow="1" firstDataRow="2" firstDataCol="1" rowPageCount="1" colPageCount="1"/>
  <pivotFields count="8">
    <pivotField numFmtId="14" showAll="0"/>
    <pivotField axis="axisRow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m="1" x="12"/>
        <item t="default"/>
      </items>
    </pivotField>
    <pivotField showAll="0"/>
    <pivotField axis="axisPage" showAll="0">
      <items count="4">
        <item x="0"/>
        <item x="1"/>
        <item m="1" x="2"/>
        <item t="default"/>
      </items>
    </pivotField>
    <pivotField axis="axisCol" showAll="0">
      <items count="9">
        <item x="2"/>
        <item x="3"/>
        <item x="0"/>
        <item x="4"/>
        <item x="5"/>
        <item x="1"/>
        <item m="1" x="7"/>
        <item m="1" x="6"/>
        <item t="default"/>
      </items>
    </pivotField>
    <pivotField dataField="1" showAll="0"/>
    <pivotField showAll="0"/>
    <pivotField dragToRow="0" dragToCol="0" dragToPage="0" showAll="0" defaultSubtota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4"/>
  </colFields>
  <colItems count="3">
    <i>
      <x v="4"/>
    </i>
    <i>
      <x v="5"/>
    </i>
    <i t="grand">
      <x/>
    </i>
  </colItems>
  <pageFields count="1">
    <pageField fld="3" item="1" hier="-1"/>
  </pageFields>
  <dataFields count="1">
    <dataField name="Soma de Receita" fld="5" baseField="1" baseItem="2" numFmtId="3"/>
  </dataFields>
  <formats count="1">
    <format dxfId="9">
      <pivotArea outline="0" collapsedLevelsAreSubtotals="1" fieldPosition="0"/>
    </format>
  </formats>
  <pivotTableStyleInfo name="PivotStyleMedium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B4C2743-7A98-4B23-95CF-AA12ABAA6E82}" name="Tabela dinâmica3" cacheId="434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19">
  <location ref="AC5:AD8" firstHeaderRow="1" firstDataRow="1" firstDataCol="1" rowPageCount="1" colPageCount="1"/>
  <pivotFields count="8">
    <pivotField numFmtId="14" showAll="0"/>
    <pivotField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m="1" x="12"/>
        <item t="default"/>
      </items>
    </pivotField>
    <pivotField showAll="0"/>
    <pivotField axis="axisPage" showAll="0">
      <items count="4">
        <item x="0"/>
        <item x="1"/>
        <item m="1" x="2"/>
        <item t="default"/>
      </items>
    </pivotField>
    <pivotField axis="axisRow" showAll="0">
      <items count="9">
        <item x="2"/>
        <item x="3"/>
        <item x="0"/>
        <item x="4"/>
        <item x="5"/>
        <item x="1"/>
        <item m="1" x="7"/>
        <item m="1" x="6"/>
        <item t="default"/>
      </items>
    </pivotField>
    <pivotField dataField="1" showAll="0"/>
    <pivotField showAll="0"/>
    <pivotField dragToRow="0" dragToCol="0" dragToPage="0" showAll="0" defaultSubtotal="0"/>
  </pivotFields>
  <rowFields count="1">
    <field x="4"/>
  </rowFields>
  <rowItems count="3">
    <i>
      <x v="4"/>
    </i>
    <i>
      <x v="5"/>
    </i>
    <i t="grand">
      <x/>
    </i>
  </rowItems>
  <colItems count="1">
    <i/>
  </colItems>
  <pageFields count="1">
    <pageField fld="3" item="1" hier="-1"/>
  </pageFields>
  <dataFields count="1">
    <dataField name="Soma de Receita" fld="5" baseField="1" baseItem="2" numFmtId="3"/>
  </dataFields>
  <formats count="1">
    <format dxfId="10">
      <pivotArea outline="0" collapsedLevelsAreSubtotals="1" fieldPosition="0"/>
    </format>
  </formats>
  <chartFormats count="5">
    <chartFormat chart="4" format="4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4"/>
          </reference>
        </references>
      </pivotArea>
    </chartFormat>
    <chartFormat chart="4" format="5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5"/>
          </reference>
        </references>
      </pivotArea>
    </chartFormat>
    <chartFormat chart="1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3">
      <pivotArea type="data" outline="0" fieldPosition="0">
        <references count="2">
          <reference field="4294967294" count="1" selected="0">
            <x v="0"/>
          </reference>
          <reference field="4" count="1" selected="0">
            <x v="5"/>
          </reference>
        </references>
      </pivotArea>
    </chartFormat>
    <chartFormat chart="12" format="4">
      <pivotArea type="data" outline="0" fieldPosition="0">
        <references count="2">
          <reference field="4294967294" count="1" selected="0">
            <x v="0"/>
          </reference>
          <reference field="4" count="1" selected="0">
            <x v="4"/>
          </reference>
        </references>
      </pivotArea>
    </chartFormat>
  </chartFormats>
  <pivotTableStyleInfo name="PivotStyleMedium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FBC3202-4CE1-4CDD-9811-F291DFA0DAC7}" name="Totalizadores" cacheId="434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>
  <location ref="X3:Z4" firstHeaderRow="0" firstDataRow="1" firstDataCol="0"/>
  <pivotFields count="8">
    <pivotField numFmtId="14" showAll="0"/>
    <pivotField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m="1" x="12"/>
        <item t="default"/>
      </items>
    </pivotField>
    <pivotField showAll="0"/>
    <pivotField showAll="0"/>
    <pivotField showAll="0">
      <items count="9">
        <item x="2"/>
        <item x="3"/>
        <item x="0"/>
        <item m="1" x="7"/>
        <item x="4"/>
        <item x="5"/>
        <item x="1"/>
        <item m="1" x="6"/>
        <item t="default"/>
      </items>
    </pivotField>
    <pivotField dataField="1" showAll="0"/>
    <pivotField dataField="1" showAll="0"/>
    <pivotField dataField="1" dragToRow="0" dragToCol="0" dragToPage="0" showAll="0" defaultSubtotal="0"/>
  </pivotFields>
  <rowItems count="1">
    <i/>
  </rowItems>
  <colFields count="1">
    <field x="-2"/>
  </colFields>
  <colItems count="3">
    <i>
      <x/>
    </i>
    <i i="1">
      <x v="1"/>
    </i>
    <i i="2">
      <x v="2"/>
    </i>
  </colItems>
  <dataFields count="3">
    <dataField name="Soma de Receita" fld="5" baseField="0" baseItem="1"/>
    <dataField name="Soma de Despesa" fld="6" baseField="0" baseItem="1"/>
    <dataField name="Soma de Saldo" fld="7" baseField="0" baseItem="0"/>
  </dataFields>
  <formats count="1">
    <format dxfId="11">
      <pivotArea outline="0" collapsedLevelsAreSubtotals="1" fieldPosition="0"/>
    </format>
  </format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14A39DB-CA54-4C78-A7F5-0639E4334A94}" name="Saldo" cacheId="434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9">
  <location ref="T3:V16" firstHeaderRow="0" firstDataRow="1" firstDataCol="1"/>
  <pivotFields count="8">
    <pivotField numFmtId="14" showAll="0"/>
    <pivotField axis="axisRow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m="1" x="12"/>
        <item t="default"/>
      </items>
    </pivotField>
    <pivotField showAll="0"/>
    <pivotField showAll="0"/>
    <pivotField showAll="0">
      <items count="9">
        <item x="2"/>
        <item x="3"/>
        <item x="0"/>
        <item m="1" x="7"/>
        <item x="4"/>
        <item x="5"/>
        <item x="1"/>
        <item m="1" x="6"/>
        <item t="default"/>
      </items>
    </pivotField>
    <pivotField showAll="0"/>
    <pivotField showAll="0"/>
    <pivotField dataField="1" dragToRow="0" dragToCol="0" dragToPage="0" showAll="0" defaultSubtota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2">
    <i>
      <x/>
    </i>
    <i i="1">
      <x v="1"/>
    </i>
  </colItems>
  <dataFields count="2">
    <dataField name="Saldo Mês" fld="7" baseField="0" baseItem="0" numFmtId="3"/>
    <dataField name="Saldo Acumulado" fld="7" showDataAs="runTotal" baseField="1" baseItem="0"/>
  </dataFields>
  <formats count="1">
    <format dxfId="12">
      <pivotArea outline="0" collapsedLevelsAreSubtotals="1" fieldPosition="0"/>
    </format>
  </formats>
  <chartFormats count="3"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4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Medium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4B33F8C-2567-45CD-8641-816DB005F760}" name="Receita x Despesa" cacheId="434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9">
  <location ref="A3:C16" firstHeaderRow="0" firstDataRow="1" firstDataCol="1"/>
  <pivotFields count="8">
    <pivotField numFmtId="14" showAll="0"/>
    <pivotField axis="axisRow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m="1" x="12"/>
        <item t="default"/>
      </items>
    </pivotField>
    <pivotField showAll="0"/>
    <pivotField showAll="0"/>
    <pivotField showAll="0">
      <items count="9">
        <item x="2"/>
        <item x="3"/>
        <item x="0"/>
        <item m="1" x="7"/>
        <item x="4"/>
        <item x="5"/>
        <item x="1"/>
        <item m="1" x="6"/>
        <item t="default"/>
      </items>
    </pivotField>
    <pivotField dataField="1" showAll="0"/>
    <pivotField dataField="1" showAll="0"/>
    <pivotField dragToRow="0" dragToCol="0" dragToPage="0" showAll="0" defaultSubtota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2">
    <i>
      <x/>
    </i>
    <i i="1">
      <x v="1"/>
    </i>
  </colItems>
  <dataFields count="2">
    <dataField name="Receitas" fld="5" baseField="1" baseItem="0"/>
    <dataField name="Despesas" fld="6" baseField="1" baseItem="0"/>
  </dataFields>
  <formats count="1">
    <format dxfId="13">
      <pivotArea outline="0" collapsedLevelsAreSubtotals="1" fieldPosition="0"/>
    </format>
  </formats>
  <chartFormats count="2">
    <chartFormat chart="8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5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D6FED4E-7217-4DD3-91B3-1AA55A62081B}" name="Despesas x Categorias" cacheId="434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9">
  <location ref="L3:Q17" firstHeaderRow="1" firstDataRow="2" firstDataCol="1" rowPageCount="1" colPageCount="1"/>
  <pivotFields count="8">
    <pivotField numFmtId="14" showAll="0"/>
    <pivotField axis="axisRow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m="1" x="12"/>
        <item t="default"/>
      </items>
    </pivotField>
    <pivotField showAll="0"/>
    <pivotField axis="axisPage" showAll="0">
      <items count="4">
        <item x="0"/>
        <item x="1"/>
        <item m="1" x="2"/>
        <item t="default"/>
      </items>
    </pivotField>
    <pivotField axis="axisCol" showAll="0">
      <items count="9">
        <item x="2"/>
        <item x="3"/>
        <item x="0"/>
        <item x="4"/>
        <item x="5"/>
        <item x="1"/>
        <item m="1" x="7"/>
        <item m="1" x="6"/>
        <item t="default"/>
      </items>
    </pivotField>
    <pivotField showAll="0"/>
    <pivotField dataField="1" showAll="0"/>
    <pivotField dragToRow="0" dragToCol="0" dragToPage="0" showAll="0" defaultSubtota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4"/>
  </colFields>
  <colItems count="5">
    <i>
      <x/>
    </i>
    <i>
      <x v="1"/>
    </i>
    <i>
      <x v="2"/>
    </i>
    <i>
      <x v="3"/>
    </i>
    <i t="grand">
      <x/>
    </i>
  </colItems>
  <pageFields count="1">
    <pageField fld="3" item="0" hier="-1"/>
  </pageFields>
  <dataFields count="1">
    <dataField name="Soma de Despesa" fld="6" baseField="1" baseItem="4" numFmtId="3"/>
  </dataFields>
  <formats count="1">
    <format dxfId="14">
      <pivotArea outline="0" collapsedLevelsAreSubtotals="1" fieldPosition="0"/>
    </format>
  </formats>
  <pivotTableStyleInfo name="PivotStyleMedium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81DDE2-9A05-44B6-837A-AF2C6E2BE0D3}" name="Tabela dinâmica2" cacheId="434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16">
  <location ref="AG5:AH10" firstHeaderRow="1" firstDataRow="1" firstDataCol="1" rowPageCount="1" colPageCount="1"/>
  <pivotFields count="8">
    <pivotField numFmtId="14" showAll="0"/>
    <pivotField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m="1" x="12"/>
        <item t="default"/>
      </items>
    </pivotField>
    <pivotField showAll="0"/>
    <pivotField axis="axisPage" showAll="0">
      <items count="4">
        <item x="0"/>
        <item x="1"/>
        <item m="1" x="2"/>
        <item t="default"/>
      </items>
    </pivotField>
    <pivotField axis="axisRow" showAll="0" sortType="ascending">
      <items count="9">
        <item x="2"/>
        <item x="3"/>
        <item x="0"/>
        <item x="4"/>
        <item x="5"/>
        <item x="1"/>
        <item m="1" x="7"/>
        <item m="1" x="6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dataField="1" showAll="0"/>
    <pivotField dragToRow="0" dragToCol="0" dragToPage="0" showAll="0" defaultSubtotal="0"/>
  </pivotFields>
  <rowFields count="1">
    <field x="4"/>
  </rowFields>
  <rowItems count="5">
    <i>
      <x/>
    </i>
    <i>
      <x v="3"/>
    </i>
    <i>
      <x v="1"/>
    </i>
    <i>
      <x v="2"/>
    </i>
    <i t="grand">
      <x/>
    </i>
  </rowItems>
  <colItems count="1">
    <i/>
  </colItems>
  <pageFields count="1">
    <pageField fld="3" item="0" hier="-1"/>
  </pageFields>
  <dataFields count="1">
    <dataField name="Soma de Despesa" fld="6" baseField="1" baseItem="4" numFmtId="3"/>
  </dataFields>
  <formats count="1">
    <format dxfId="15">
      <pivotArea outline="0" collapsedLevelsAreSubtotals="1" fieldPosition="0"/>
    </format>
  </formats>
  <chartFormats count="5">
    <chartFormat chart="8" format="8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8" format="9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  <chartFormat chart="8" format="10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2"/>
          </reference>
        </references>
      </pivotArea>
    </chartFormat>
    <chartFormat chart="8" format="11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3"/>
          </reference>
        </references>
      </pivotArea>
    </chartFormat>
    <chartFormat chart="1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Mês1" xr10:uid="{E1C292F4-4100-472C-A264-627E95BC8AF2}" sourceName="Mês">
  <pivotTables>
    <pivotTable tabId="2" name="Receita x Despesa"/>
    <pivotTable tabId="2" name="Receitas x Categorias"/>
    <pivotTable tabId="2" name="Despesas x Categorias"/>
    <pivotTable tabId="2" name="Saldo"/>
    <pivotTable tabId="2" name="Totalizadores"/>
    <pivotTable tabId="2" name="Tabela dinâmica2"/>
    <pivotTable tabId="2" name="Tabela dinâmica3"/>
  </pivotTables>
  <data>
    <tabular pivotCacheId="53282988">
      <items count="13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ategoria1" xr10:uid="{A9CE0F29-75D9-4BD0-A50B-67B2D22A3A2E}" sourceName="Categoria">
  <pivotTables>
    <pivotTable tabId="2" name="Receita x Despesa"/>
    <pivotTable tabId="2" name="Totalizadores"/>
    <pivotTable tabId="2" name="Saldo"/>
    <pivotTable tabId="2" name="Despesas x Categorias"/>
    <pivotTable tabId="2" name="Receitas x Categorias"/>
    <pivotTable tabId="2" name="Tabela dinâmica2"/>
    <pivotTable tabId="2" name="Tabela dinâmica3"/>
  </pivotTables>
  <data>
    <tabular pivotCacheId="53282988">
      <items count="8">
        <i x="2" s="1"/>
        <i x="3" s="1"/>
        <i x="0" s="1"/>
        <i x="4" s="1"/>
        <i x="5" s="1"/>
        <i x="1" s="1"/>
        <i x="7" s="1" nd="1"/>
        <i x="6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Mês" xr10:uid="{23AF1637-AA53-45BF-910C-881796AA9CEF}" sourceName="Mês">
  <extLst>
    <x:ext xmlns:x15="http://schemas.microsoft.com/office/spreadsheetml/2010/11/main" uri="{2F2917AC-EB37-4324-AD4E-5DD8C200BD13}">
      <x15:tableSlicerCache tableId="1" column="7"/>
    </x:ext>
  </extLst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Tipo" xr10:uid="{F4475B2D-BA52-4953-9C5C-BBD8759F7A58}" sourceName="Tipo">
  <extLst>
    <x:ext xmlns:x15="http://schemas.microsoft.com/office/spreadsheetml/2010/11/main" uri="{2F2917AC-EB37-4324-AD4E-5DD8C200BD13}">
      <x15:tableSlicerCache tableId="1" column="3"/>
    </x:ext>
  </extLst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ategoria" xr10:uid="{3FFDE114-D138-45D3-B0FF-7CEE8EF3B64A}" sourceName="Categoria">
  <extLst>
    <x:ext xmlns:x15="http://schemas.microsoft.com/office/spreadsheetml/2010/11/main" uri="{2F2917AC-EB37-4324-AD4E-5DD8C200BD13}">
      <x15:tableSlicerCache tableId="1" column="4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ês 1" xr10:uid="{9877570F-FD2F-42A0-96A3-F5BEFE373DD1}" cache="SegmentaçãodeDados_Mês1" caption="Mês" columnCount="12" style="SlicerStyleDark1 2" rowHeight="234950"/>
  <slicer name="Categoria 1" xr10:uid="{9CB4CE86-1716-4870-A990-2C0286126F4E}" cache="SegmentaçãodeDados_Categoria1" caption="Categoria" columnCount="6" style="SlicerStyleDark1 2" rowHeight="2349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ês" xr10:uid="{59EEC3DA-D99B-49E4-9274-CB128137CBE3}" cache="SegmentaçãodeDados_Mês" caption="Mês" columnCount="12" style="SlicerStyleDark1" rowHeight="234950"/>
  <slicer name="Tipo" xr10:uid="{8479208E-6F43-4F57-B9F2-2F3A0360E94B}" cache="SegmentaçãodeDados_Tipo" caption="Tipo" columnCount="2" style="SlicerStyleDark1" rowHeight="234950"/>
  <slicer name="Categoria" xr10:uid="{8C1E1F0C-EEC2-48E3-8050-9217994FFA0F}" cache="SegmentaçãodeDados_Categoria" caption="Categoria" columnCount="3" style="SlicerStyleDark1 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6DB5241-B543-48F4-B192-38324E7C40E9}" name="LANÇAMENTOS" displayName="LANÇAMENTOS" ref="B2:H170" totalsRowShown="0" headerRowDxfId="8" dataDxfId="7">
  <autoFilter ref="B2:H170" xr:uid="{76DB5241-B543-48F4-B192-38324E7C40E9}"/>
  <tableColumns count="7">
    <tableColumn id="1" xr3:uid="{211FD83C-6E1C-4021-AE3C-E7A654CA8D4D}" name="Data" dataDxfId="6"/>
    <tableColumn id="7" xr3:uid="{D0ED41B4-A92D-4D73-A1C5-BF9D7F198806}" name="Mês" dataDxfId="5">
      <calculatedColumnFormula>UPPER(TEXT(LANÇAMENTOS[[#This Row],[Data]],"mmm"))</calculatedColumnFormula>
    </tableColumn>
    <tableColumn id="2" xr3:uid="{5C92E6B3-B27E-4FBB-A015-FE9F874B3262}" name="Descrição" dataDxfId="4"/>
    <tableColumn id="3" xr3:uid="{87918DB9-2F72-4998-9E50-6FB455C509E2}" name="Tipo" dataDxfId="3"/>
    <tableColumn id="4" xr3:uid="{DFF87AE0-215E-4A3D-B107-190D509CFF82}" name="Categoria" dataDxfId="2"/>
    <tableColumn id="5" xr3:uid="{1FCE9A23-F5A8-4E8D-9DAD-693EE48B1571}" name="Receita" dataDxfId="1"/>
    <tableColumn id="6" xr3:uid="{B82DD209-27B0-4840-8B81-447A7D9B0D68}" name="Despes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Integração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7" Type="http://schemas.openxmlformats.org/officeDocument/2006/relationships/pivotTable" Target="../pivotTables/pivotTable7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34CE0-5481-49B4-A2F4-B1CCED9E8EB9}">
  <sheetPr codeName="Planilha1"/>
  <dimension ref="B1:AD39"/>
  <sheetViews>
    <sheetView showGridLines="0" tabSelected="1" zoomScale="90" zoomScaleNormal="90" workbookViewId="0">
      <selection activeCell="AF39" sqref="AF39"/>
    </sheetView>
  </sheetViews>
  <sheetFormatPr defaultRowHeight="15" x14ac:dyDescent="0.25"/>
  <cols>
    <col min="1" max="1" width="2.7109375" customWidth="1"/>
    <col min="30" max="30" width="5.5703125" customWidth="1"/>
  </cols>
  <sheetData>
    <row r="1" spans="2:30" s="7" customFormat="1" ht="7.5" customHeight="1" x14ac:dyDescent="0.25"/>
    <row r="2" spans="2:30" s="7" customFormat="1" ht="38.25" customHeight="1" x14ac:dyDescent="0.25">
      <c r="B2" s="15" t="s">
        <v>45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</row>
    <row r="3" spans="2:30" s="7" customFormat="1" ht="14.45" customHeight="1" x14ac:dyDescent="0.25">
      <c r="B3" s="8"/>
      <c r="AD3" s="9"/>
    </row>
    <row r="4" spans="2:30" x14ac:dyDescent="0.25">
      <c r="B4" s="8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10"/>
    </row>
    <row r="5" spans="2:30" x14ac:dyDescent="0.25">
      <c r="B5" s="8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10"/>
    </row>
    <row r="6" spans="2:30" x14ac:dyDescent="0.2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10"/>
    </row>
    <row r="7" spans="2:30" x14ac:dyDescent="0.25">
      <c r="B7" s="8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10"/>
    </row>
    <row r="8" spans="2:30" x14ac:dyDescent="0.25">
      <c r="B8" s="8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10"/>
    </row>
    <row r="9" spans="2:30" x14ac:dyDescent="0.25">
      <c r="B9" s="8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10"/>
    </row>
    <row r="10" spans="2:30" x14ac:dyDescent="0.25">
      <c r="B10" s="8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10"/>
    </row>
    <row r="11" spans="2:30" x14ac:dyDescent="0.25">
      <c r="B11" s="8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10"/>
    </row>
    <row r="12" spans="2:30" x14ac:dyDescent="0.25">
      <c r="B12" s="8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10"/>
    </row>
    <row r="13" spans="2:30" x14ac:dyDescent="0.25">
      <c r="B13" s="8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10"/>
    </row>
    <row r="14" spans="2:30" x14ac:dyDescent="0.25">
      <c r="B14" s="8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10"/>
    </row>
    <row r="15" spans="2:30" x14ac:dyDescent="0.25">
      <c r="B15" s="8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10"/>
    </row>
    <row r="16" spans="2:30" x14ac:dyDescent="0.25">
      <c r="B16" s="8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10"/>
    </row>
    <row r="17" spans="2:30" x14ac:dyDescent="0.25">
      <c r="B17" s="8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10"/>
    </row>
    <row r="18" spans="2:30" x14ac:dyDescent="0.25">
      <c r="B18" s="8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10"/>
    </row>
    <row r="19" spans="2:30" x14ac:dyDescent="0.25">
      <c r="B19" s="8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10"/>
    </row>
    <row r="20" spans="2:30" x14ac:dyDescent="0.25">
      <c r="B20" s="8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10"/>
    </row>
    <row r="21" spans="2:30" x14ac:dyDescent="0.25">
      <c r="B21" s="8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10"/>
    </row>
    <row r="22" spans="2:30" x14ac:dyDescent="0.25">
      <c r="B22" s="8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10"/>
    </row>
    <row r="23" spans="2:30" x14ac:dyDescent="0.25">
      <c r="B23" s="8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10"/>
    </row>
    <row r="24" spans="2:30" x14ac:dyDescent="0.25">
      <c r="B24" s="8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10"/>
    </row>
    <row r="25" spans="2:30" x14ac:dyDescent="0.25">
      <c r="B25" s="8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10"/>
    </row>
    <row r="26" spans="2:30" x14ac:dyDescent="0.25">
      <c r="B26" s="8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10"/>
    </row>
    <row r="27" spans="2:30" x14ac:dyDescent="0.25">
      <c r="B27" s="8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10"/>
    </row>
    <row r="28" spans="2:30" x14ac:dyDescent="0.25">
      <c r="B28" s="8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10"/>
    </row>
    <row r="29" spans="2:30" x14ac:dyDescent="0.25">
      <c r="B29" s="8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10"/>
    </row>
    <row r="30" spans="2:30" x14ac:dyDescent="0.25">
      <c r="B30" s="8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10"/>
    </row>
    <row r="31" spans="2:30" x14ac:dyDescent="0.25">
      <c r="B31" s="8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10"/>
    </row>
    <row r="32" spans="2:30" x14ac:dyDescent="0.25">
      <c r="B32" s="8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10"/>
    </row>
    <row r="33" spans="2:30" x14ac:dyDescent="0.25">
      <c r="B33" s="8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10"/>
    </row>
    <row r="34" spans="2:30" x14ac:dyDescent="0.25">
      <c r="B34" s="8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10"/>
    </row>
    <row r="35" spans="2:30" x14ac:dyDescent="0.25">
      <c r="B35" s="8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10"/>
    </row>
    <row r="36" spans="2:30" x14ac:dyDescent="0.25">
      <c r="B36" s="1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3"/>
    </row>
    <row r="37" spans="2:30" x14ac:dyDescent="0.25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2:30" x14ac:dyDescent="0.25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2:30" x14ac:dyDescent="0.25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</sheetData>
  <mergeCells count="1">
    <mergeCell ref="B2:AD2"/>
  </mergeCell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8A15F-2AE1-49A2-9CA8-8FB61708FFF8}">
  <sheetPr codeName="Planilha2"/>
  <dimension ref="A1:AH17"/>
  <sheetViews>
    <sheetView showGridLines="0" topLeftCell="S1" zoomScaleNormal="100" workbookViewId="0">
      <selection activeCell="F5" sqref="F5"/>
    </sheetView>
  </sheetViews>
  <sheetFormatPr defaultRowHeight="15" x14ac:dyDescent="0.25"/>
  <cols>
    <col min="1" max="1" width="18" bestFit="1" customWidth="1"/>
    <col min="2" max="2" width="8.42578125" bestFit="1" customWidth="1"/>
    <col min="3" max="3" width="9.28515625" bestFit="1" customWidth="1"/>
    <col min="4" max="5" width="6.85546875" customWidth="1"/>
    <col min="6" max="6" width="18" bestFit="1" customWidth="1"/>
    <col min="7" max="7" width="19.5703125" bestFit="1" customWidth="1"/>
    <col min="8" max="8" width="13.5703125" bestFit="1" customWidth="1"/>
    <col min="9" max="9" width="10.5703125" bestFit="1" customWidth="1"/>
    <col min="10" max="10" width="12.85546875" bestFit="1" customWidth="1"/>
    <col min="11" max="11" width="10.140625" bestFit="1" customWidth="1"/>
    <col min="12" max="12" width="18" bestFit="1" customWidth="1"/>
    <col min="13" max="13" width="19.5703125" bestFit="1" customWidth="1"/>
    <col min="14" max="14" width="12.28515625" bestFit="1" customWidth="1"/>
    <col min="15" max="15" width="11.42578125" bestFit="1" customWidth="1"/>
    <col min="16" max="16" width="13.85546875" bestFit="1" customWidth="1"/>
    <col min="17" max="18" width="10.5703125" bestFit="1" customWidth="1"/>
    <col min="19" max="19" width="7" customWidth="1"/>
    <col min="20" max="20" width="18" bestFit="1" customWidth="1"/>
    <col min="21" max="21" width="10" bestFit="1" customWidth="1"/>
    <col min="22" max="22" width="16.42578125" bestFit="1" customWidth="1"/>
    <col min="23" max="23" width="13.5703125" bestFit="1" customWidth="1"/>
    <col min="24" max="24" width="15.7109375" bestFit="1" customWidth="1"/>
    <col min="25" max="25" width="16.5703125" bestFit="1" customWidth="1"/>
    <col min="26" max="26" width="14" bestFit="1" customWidth="1"/>
    <col min="29" max="29" width="18" bestFit="1" customWidth="1"/>
    <col min="30" max="30" width="15.7109375" bestFit="1" customWidth="1"/>
    <col min="33" max="33" width="18" bestFit="1" customWidth="1"/>
    <col min="34" max="34" width="16.5703125" bestFit="1" customWidth="1"/>
  </cols>
  <sheetData>
    <row r="1" spans="1:34" x14ac:dyDescent="0.25">
      <c r="F1" s="3" t="s">
        <v>13</v>
      </c>
      <c r="G1" t="s">
        <v>18</v>
      </c>
      <c r="L1" s="3" t="s">
        <v>13</v>
      </c>
      <c r="M1" t="s">
        <v>14</v>
      </c>
    </row>
    <row r="3" spans="1:34" x14ac:dyDescent="0.25">
      <c r="A3" s="3" t="s">
        <v>27</v>
      </c>
      <c r="B3" t="s">
        <v>46</v>
      </c>
      <c r="C3" t="s">
        <v>47</v>
      </c>
      <c r="F3" s="3" t="s">
        <v>41</v>
      </c>
      <c r="G3" s="3" t="s">
        <v>43</v>
      </c>
      <c r="L3" s="3" t="s">
        <v>42</v>
      </c>
      <c r="M3" s="3" t="s">
        <v>43</v>
      </c>
      <c r="T3" s="3" t="s">
        <v>27</v>
      </c>
      <c r="U3" t="s">
        <v>48</v>
      </c>
      <c r="V3" t="s">
        <v>49</v>
      </c>
      <c r="X3" t="s">
        <v>41</v>
      </c>
      <c r="Y3" t="s">
        <v>42</v>
      </c>
      <c r="Z3" t="s">
        <v>44</v>
      </c>
      <c r="AC3" s="3" t="s">
        <v>13</v>
      </c>
      <c r="AD3" t="s">
        <v>18</v>
      </c>
      <c r="AG3" s="3" t="s">
        <v>13</v>
      </c>
      <c r="AH3" t="s">
        <v>14</v>
      </c>
    </row>
    <row r="4" spans="1:34" x14ac:dyDescent="0.25">
      <c r="A4" s="4" t="s">
        <v>28</v>
      </c>
      <c r="B4" s="6">
        <v>4602</v>
      </c>
      <c r="C4" s="6">
        <v>3420</v>
      </c>
      <c r="F4" s="3" t="s">
        <v>27</v>
      </c>
      <c r="G4" t="s">
        <v>24</v>
      </c>
      <c r="H4" t="s">
        <v>23</v>
      </c>
      <c r="I4" t="s">
        <v>40</v>
      </c>
      <c r="L4" s="3" t="s">
        <v>27</v>
      </c>
      <c r="M4" t="s">
        <v>20</v>
      </c>
      <c r="N4" t="s">
        <v>21</v>
      </c>
      <c r="O4" t="s">
        <v>19</v>
      </c>
      <c r="P4" t="s">
        <v>22</v>
      </c>
      <c r="Q4" t="s">
        <v>40</v>
      </c>
      <c r="T4" s="4" t="s">
        <v>28</v>
      </c>
      <c r="U4" s="6">
        <v>1182</v>
      </c>
      <c r="V4" s="6">
        <v>1182</v>
      </c>
      <c r="X4" s="5">
        <v>65485</v>
      </c>
      <c r="Y4" s="5">
        <v>39327</v>
      </c>
      <c r="Z4" s="5">
        <v>26158</v>
      </c>
    </row>
    <row r="5" spans="1:34" x14ac:dyDescent="0.25">
      <c r="A5" s="4" t="s">
        <v>29</v>
      </c>
      <c r="B5" s="6">
        <v>5639</v>
      </c>
      <c r="C5" s="6">
        <v>3279</v>
      </c>
      <c r="F5" s="4" t="s">
        <v>28</v>
      </c>
      <c r="G5" s="6">
        <v>597</v>
      </c>
      <c r="H5" s="6">
        <v>4005</v>
      </c>
      <c r="I5" s="6">
        <v>4602</v>
      </c>
      <c r="L5" s="4" t="s">
        <v>28</v>
      </c>
      <c r="M5" s="6">
        <v>657</v>
      </c>
      <c r="N5" s="6">
        <v>780</v>
      </c>
      <c r="O5" s="6">
        <v>1387</v>
      </c>
      <c r="P5" s="6">
        <v>596</v>
      </c>
      <c r="Q5" s="6">
        <v>3420</v>
      </c>
      <c r="T5" s="4" t="s">
        <v>29</v>
      </c>
      <c r="U5" s="6">
        <v>2360</v>
      </c>
      <c r="V5" s="6">
        <v>3542</v>
      </c>
      <c r="AC5" s="3" t="s">
        <v>27</v>
      </c>
      <c r="AD5" t="s">
        <v>41</v>
      </c>
      <c r="AG5" s="3" t="s">
        <v>27</v>
      </c>
      <c r="AH5" t="s">
        <v>42</v>
      </c>
    </row>
    <row r="6" spans="1:34" x14ac:dyDescent="0.25">
      <c r="A6" s="4" t="s">
        <v>30</v>
      </c>
      <c r="B6" s="6">
        <v>5467</v>
      </c>
      <c r="C6" s="6">
        <v>3141</v>
      </c>
      <c r="F6" s="4" t="s">
        <v>29</v>
      </c>
      <c r="G6" s="6">
        <v>1100</v>
      </c>
      <c r="H6" s="6">
        <v>4539</v>
      </c>
      <c r="I6" s="6">
        <v>5639</v>
      </c>
      <c r="L6" s="4" t="s">
        <v>29</v>
      </c>
      <c r="M6" s="6">
        <v>528</v>
      </c>
      <c r="N6" s="6">
        <v>780</v>
      </c>
      <c r="O6" s="6">
        <v>1379</v>
      </c>
      <c r="P6" s="6">
        <v>592</v>
      </c>
      <c r="Q6" s="6">
        <v>3279</v>
      </c>
      <c r="T6" s="4" t="s">
        <v>30</v>
      </c>
      <c r="U6" s="6">
        <v>2326</v>
      </c>
      <c r="V6" s="6">
        <v>5868</v>
      </c>
      <c r="AC6" s="4" t="s">
        <v>24</v>
      </c>
      <c r="AD6" s="6">
        <v>11962</v>
      </c>
      <c r="AG6" s="4" t="s">
        <v>20</v>
      </c>
      <c r="AH6" s="6">
        <v>6653</v>
      </c>
    </row>
    <row r="7" spans="1:34" x14ac:dyDescent="0.25">
      <c r="A7" s="4" t="s">
        <v>31</v>
      </c>
      <c r="B7" s="6">
        <v>5544</v>
      </c>
      <c r="C7" s="6">
        <v>3126</v>
      </c>
      <c r="F7" s="4" t="s">
        <v>30</v>
      </c>
      <c r="G7" s="6">
        <v>776</v>
      </c>
      <c r="H7" s="6">
        <v>4691</v>
      </c>
      <c r="I7" s="6">
        <v>5467</v>
      </c>
      <c r="L7" s="4" t="s">
        <v>30</v>
      </c>
      <c r="M7" s="6">
        <v>419</v>
      </c>
      <c r="N7" s="6">
        <v>780</v>
      </c>
      <c r="O7" s="6">
        <v>1399</v>
      </c>
      <c r="P7" s="6">
        <v>543</v>
      </c>
      <c r="Q7" s="6">
        <v>3141</v>
      </c>
      <c r="T7" s="4" t="s">
        <v>31</v>
      </c>
      <c r="U7" s="6">
        <v>2418</v>
      </c>
      <c r="V7" s="6">
        <v>8286</v>
      </c>
      <c r="AC7" s="4" t="s">
        <v>23</v>
      </c>
      <c r="AD7" s="6">
        <v>53523</v>
      </c>
      <c r="AG7" s="4" t="s">
        <v>22</v>
      </c>
      <c r="AH7" s="6">
        <v>6743</v>
      </c>
    </row>
    <row r="8" spans="1:34" x14ac:dyDescent="0.25">
      <c r="A8" s="4" t="s">
        <v>32</v>
      </c>
      <c r="B8" s="6">
        <v>5212</v>
      </c>
      <c r="C8" s="6">
        <v>3127</v>
      </c>
      <c r="F8" s="4" t="s">
        <v>31</v>
      </c>
      <c r="G8" s="6">
        <v>560</v>
      </c>
      <c r="H8" s="6">
        <v>4984</v>
      </c>
      <c r="I8" s="6">
        <v>5544</v>
      </c>
      <c r="L8" s="4" t="s">
        <v>31</v>
      </c>
      <c r="M8" s="6">
        <v>443</v>
      </c>
      <c r="N8" s="6">
        <v>780</v>
      </c>
      <c r="O8" s="6">
        <v>1328</v>
      </c>
      <c r="P8" s="6">
        <v>575</v>
      </c>
      <c r="Q8" s="6">
        <v>3126</v>
      </c>
      <c r="T8" s="4" t="s">
        <v>32</v>
      </c>
      <c r="U8" s="6">
        <v>2085</v>
      </c>
      <c r="V8" s="6">
        <v>10371</v>
      </c>
      <c r="AC8" s="4" t="s">
        <v>40</v>
      </c>
      <c r="AD8" s="6">
        <v>65485</v>
      </c>
      <c r="AG8" s="4" t="s">
        <v>21</v>
      </c>
      <c r="AH8" s="6">
        <v>9780</v>
      </c>
    </row>
    <row r="9" spans="1:34" x14ac:dyDescent="0.25">
      <c r="A9" s="4" t="s">
        <v>33</v>
      </c>
      <c r="B9" s="6">
        <v>5818</v>
      </c>
      <c r="C9" s="6">
        <v>3335</v>
      </c>
      <c r="F9" s="4" t="s">
        <v>32</v>
      </c>
      <c r="G9" s="6">
        <v>952</v>
      </c>
      <c r="H9" s="6">
        <v>4260</v>
      </c>
      <c r="I9" s="6">
        <v>5212</v>
      </c>
      <c r="L9" s="4" t="s">
        <v>32</v>
      </c>
      <c r="M9" s="6">
        <v>477</v>
      </c>
      <c r="N9" s="6">
        <v>780</v>
      </c>
      <c r="O9" s="6">
        <v>1326</v>
      </c>
      <c r="P9" s="6">
        <v>544</v>
      </c>
      <c r="Q9" s="6">
        <v>3127</v>
      </c>
      <c r="T9" s="4" t="s">
        <v>33</v>
      </c>
      <c r="U9" s="6">
        <v>2483</v>
      </c>
      <c r="V9" s="6">
        <v>12854</v>
      </c>
      <c r="AG9" s="4" t="s">
        <v>19</v>
      </c>
      <c r="AH9" s="6">
        <v>16151</v>
      </c>
    </row>
    <row r="10" spans="1:34" x14ac:dyDescent="0.25">
      <c r="A10" s="4" t="s">
        <v>34</v>
      </c>
      <c r="B10" s="6">
        <v>5557</v>
      </c>
      <c r="C10" s="6">
        <v>3446</v>
      </c>
      <c r="F10" s="4" t="s">
        <v>33</v>
      </c>
      <c r="G10" s="6">
        <v>875</v>
      </c>
      <c r="H10" s="6">
        <v>4943</v>
      </c>
      <c r="I10" s="6">
        <v>5818</v>
      </c>
      <c r="L10" s="4" t="s">
        <v>33</v>
      </c>
      <c r="M10" s="6">
        <v>620</v>
      </c>
      <c r="N10" s="6">
        <v>780</v>
      </c>
      <c r="O10" s="6">
        <v>1344</v>
      </c>
      <c r="P10" s="6">
        <v>591</v>
      </c>
      <c r="Q10" s="6">
        <v>3335</v>
      </c>
      <c r="T10" s="4" t="s">
        <v>34</v>
      </c>
      <c r="U10" s="6">
        <v>2111</v>
      </c>
      <c r="V10" s="6">
        <v>14965</v>
      </c>
      <c r="AG10" s="4" t="s">
        <v>40</v>
      </c>
      <c r="AH10" s="6">
        <v>39327</v>
      </c>
    </row>
    <row r="11" spans="1:34" x14ac:dyDescent="0.25">
      <c r="A11" s="4" t="s">
        <v>35</v>
      </c>
      <c r="B11" s="6">
        <v>5371</v>
      </c>
      <c r="C11" s="6">
        <v>3394</v>
      </c>
      <c r="F11" s="4" t="s">
        <v>34</v>
      </c>
      <c r="G11" s="6">
        <v>1466</v>
      </c>
      <c r="H11" s="6">
        <v>4091</v>
      </c>
      <c r="I11" s="6">
        <v>5557</v>
      </c>
      <c r="L11" s="4" t="s">
        <v>34</v>
      </c>
      <c r="M11" s="6">
        <v>676</v>
      </c>
      <c r="N11" s="6">
        <v>850</v>
      </c>
      <c r="O11" s="6">
        <v>1364</v>
      </c>
      <c r="P11" s="6">
        <v>556</v>
      </c>
      <c r="Q11" s="6">
        <v>3446</v>
      </c>
      <c r="T11" s="4" t="s">
        <v>35</v>
      </c>
      <c r="U11" s="6">
        <v>1977</v>
      </c>
      <c r="V11" s="6">
        <v>16942</v>
      </c>
    </row>
    <row r="12" spans="1:34" x14ac:dyDescent="0.25">
      <c r="A12" s="4" t="s">
        <v>36</v>
      </c>
      <c r="B12" s="6">
        <v>5275</v>
      </c>
      <c r="C12" s="6">
        <v>3336</v>
      </c>
      <c r="F12" s="4" t="s">
        <v>35</v>
      </c>
      <c r="G12" s="6">
        <v>1030</v>
      </c>
      <c r="H12" s="6">
        <v>4341</v>
      </c>
      <c r="I12" s="6">
        <v>5371</v>
      </c>
      <c r="L12" s="4" t="s">
        <v>35</v>
      </c>
      <c r="M12" s="6">
        <v>683</v>
      </c>
      <c r="N12" s="6">
        <v>850</v>
      </c>
      <c r="O12" s="6">
        <v>1323</v>
      </c>
      <c r="P12" s="6">
        <v>538</v>
      </c>
      <c r="Q12" s="6">
        <v>3394</v>
      </c>
      <c r="T12" s="4" t="s">
        <v>36</v>
      </c>
      <c r="U12" s="6">
        <v>1939</v>
      </c>
      <c r="V12" s="6">
        <v>18881</v>
      </c>
    </row>
    <row r="13" spans="1:34" x14ac:dyDescent="0.25">
      <c r="A13" s="4" t="s">
        <v>37</v>
      </c>
      <c r="B13" s="6">
        <v>5250</v>
      </c>
      <c r="C13" s="6">
        <v>3281</v>
      </c>
      <c r="F13" s="4" t="s">
        <v>36</v>
      </c>
      <c r="G13" s="6">
        <v>408</v>
      </c>
      <c r="H13" s="6">
        <v>4867</v>
      </c>
      <c r="I13" s="6">
        <v>5275</v>
      </c>
      <c r="L13" s="4" t="s">
        <v>36</v>
      </c>
      <c r="M13" s="6">
        <v>628</v>
      </c>
      <c r="N13" s="6">
        <v>850</v>
      </c>
      <c r="O13" s="6">
        <v>1284</v>
      </c>
      <c r="P13" s="6">
        <v>574</v>
      </c>
      <c r="Q13" s="6">
        <v>3336</v>
      </c>
      <c r="T13" s="4" t="s">
        <v>37</v>
      </c>
      <c r="U13" s="6">
        <v>1969</v>
      </c>
      <c r="V13" s="6">
        <v>20850</v>
      </c>
    </row>
    <row r="14" spans="1:34" x14ac:dyDescent="0.25">
      <c r="A14" s="4" t="s">
        <v>38</v>
      </c>
      <c r="B14" s="6">
        <v>5511</v>
      </c>
      <c r="C14" s="6">
        <v>3217</v>
      </c>
      <c r="F14" s="4" t="s">
        <v>37</v>
      </c>
      <c r="G14" s="6">
        <v>946</v>
      </c>
      <c r="H14" s="6">
        <v>4304</v>
      </c>
      <c r="I14" s="6">
        <v>5250</v>
      </c>
      <c r="L14" s="4" t="s">
        <v>37</v>
      </c>
      <c r="M14" s="6">
        <v>566</v>
      </c>
      <c r="N14" s="6">
        <v>850</v>
      </c>
      <c r="O14" s="6">
        <v>1320</v>
      </c>
      <c r="P14" s="6">
        <v>545</v>
      </c>
      <c r="Q14" s="6">
        <v>3281</v>
      </c>
      <c r="T14" s="4" t="s">
        <v>38</v>
      </c>
      <c r="U14" s="6">
        <v>2294</v>
      </c>
      <c r="V14" s="6">
        <v>23144</v>
      </c>
    </row>
    <row r="15" spans="1:34" x14ac:dyDescent="0.25">
      <c r="A15" s="4" t="s">
        <v>39</v>
      </c>
      <c r="B15" s="6">
        <v>6239</v>
      </c>
      <c r="C15" s="6">
        <v>3225</v>
      </c>
      <c r="F15" s="4" t="s">
        <v>38</v>
      </c>
      <c r="G15" s="6">
        <v>1496</v>
      </c>
      <c r="H15" s="6">
        <v>4015</v>
      </c>
      <c r="I15" s="6">
        <v>5511</v>
      </c>
      <c r="L15" s="4" t="s">
        <v>38</v>
      </c>
      <c r="M15" s="6">
        <v>490</v>
      </c>
      <c r="N15" s="6">
        <v>850</v>
      </c>
      <c r="O15" s="6">
        <v>1326</v>
      </c>
      <c r="P15" s="6">
        <v>551</v>
      </c>
      <c r="Q15" s="6">
        <v>3217</v>
      </c>
      <c r="T15" s="4" t="s">
        <v>39</v>
      </c>
      <c r="U15" s="6">
        <v>3014</v>
      </c>
      <c r="V15" s="6">
        <v>26158</v>
      </c>
    </row>
    <row r="16" spans="1:34" x14ac:dyDescent="0.25">
      <c r="A16" s="4" t="s">
        <v>40</v>
      </c>
      <c r="B16" s="6">
        <v>65485</v>
      </c>
      <c r="C16" s="6">
        <v>39327</v>
      </c>
      <c r="F16" s="4" t="s">
        <v>39</v>
      </c>
      <c r="G16" s="6">
        <v>1756</v>
      </c>
      <c r="H16" s="6">
        <v>4483</v>
      </c>
      <c r="I16" s="6">
        <v>6239</v>
      </c>
      <c r="L16" s="4" t="s">
        <v>39</v>
      </c>
      <c r="M16" s="6">
        <v>466</v>
      </c>
      <c r="N16" s="6">
        <v>850</v>
      </c>
      <c r="O16" s="6">
        <v>1371</v>
      </c>
      <c r="P16" s="6">
        <v>538</v>
      </c>
      <c r="Q16" s="6">
        <v>3225</v>
      </c>
      <c r="T16" s="4" t="s">
        <v>40</v>
      </c>
      <c r="U16" s="6">
        <v>26158</v>
      </c>
      <c r="V16" s="6"/>
    </row>
    <row r="17" spans="6:17" x14ac:dyDescent="0.25">
      <c r="F17" s="4" t="s">
        <v>40</v>
      </c>
      <c r="G17" s="6">
        <v>11962</v>
      </c>
      <c r="H17" s="6">
        <v>53523</v>
      </c>
      <c r="I17" s="6">
        <v>65485</v>
      </c>
      <c r="L17" s="4" t="s">
        <v>40</v>
      </c>
      <c r="M17" s="6">
        <v>6653</v>
      </c>
      <c r="N17" s="6">
        <v>9780</v>
      </c>
      <c r="O17" s="6">
        <v>16151</v>
      </c>
      <c r="P17" s="6">
        <v>6743</v>
      </c>
      <c r="Q17" s="6">
        <v>39327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C3A2C-BA77-49BE-8638-EFE321B0F198}">
  <sheetPr codeName="Planilha3"/>
  <dimension ref="B1:I170"/>
  <sheetViews>
    <sheetView showGridLines="0" zoomScale="115" zoomScaleNormal="115" workbookViewId="0">
      <pane xSplit="1" ySplit="2" topLeftCell="B58" activePane="bottomRight" state="frozen"/>
      <selection pane="topRight" activeCell="B1" sqref="B1"/>
      <selection pane="bottomLeft" activeCell="A3" sqref="A3"/>
      <selection pane="bottomRight" activeCell="C174" sqref="C174"/>
    </sheetView>
  </sheetViews>
  <sheetFormatPr defaultColWidth="8.85546875" defaultRowHeight="15" x14ac:dyDescent="0.25"/>
  <cols>
    <col min="1" max="1" width="3.85546875" style="1" customWidth="1"/>
    <col min="2" max="3" width="19" style="2" customWidth="1"/>
    <col min="4" max="6" width="19" style="1" customWidth="1"/>
    <col min="7" max="8" width="19" style="14" customWidth="1"/>
    <col min="9" max="9" width="6.28515625" style="1" customWidth="1"/>
    <col min="10" max="16384" width="8.85546875" style="1"/>
  </cols>
  <sheetData>
    <row r="1" spans="2:8" ht="142.5" customHeight="1" x14ac:dyDescent="0.25">
      <c r="B1" s="18"/>
      <c r="C1" s="18"/>
      <c r="D1" s="18"/>
      <c r="E1" s="18"/>
      <c r="F1" s="18"/>
      <c r="G1" s="18"/>
      <c r="H1" s="18"/>
    </row>
    <row r="2" spans="2:8" ht="14.45" customHeight="1" x14ac:dyDescent="0.25">
      <c r="B2" s="2" t="s">
        <v>10</v>
      </c>
      <c r="C2" s="2" t="s">
        <v>26</v>
      </c>
      <c r="D2" s="1" t="s">
        <v>11</v>
      </c>
      <c r="E2" s="1" t="s">
        <v>13</v>
      </c>
      <c r="F2" s="1" t="s">
        <v>12</v>
      </c>
      <c r="G2" s="14" t="s">
        <v>18</v>
      </c>
      <c r="H2" s="14" t="s">
        <v>14</v>
      </c>
    </row>
    <row r="3" spans="2:8" ht="14.45" customHeight="1" x14ac:dyDescent="0.25">
      <c r="B3" s="2">
        <v>45658</v>
      </c>
      <c r="C3" s="2" t="str">
        <f>UPPER(TEXT(LANÇAMENTOS[[#This Row],[Data]],"mmm"))</f>
        <v>JAN</v>
      </c>
      <c r="D3" s="1" t="s">
        <v>0</v>
      </c>
      <c r="E3" s="1" t="s">
        <v>14</v>
      </c>
      <c r="F3" s="1" t="s">
        <v>19</v>
      </c>
      <c r="G3" s="14" t="s">
        <v>25</v>
      </c>
      <c r="H3" s="14">
        <v>148</v>
      </c>
    </row>
    <row r="4" spans="2:8" ht="14.45" customHeight="1" x14ac:dyDescent="0.25">
      <c r="B4" s="2">
        <v>45658</v>
      </c>
      <c r="C4" s="2" t="str">
        <f>UPPER(TEXT(LANÇAMENTOS[[#This Row],[Data]],"mmm"))</f>
        <v>JAN</v>
      </c>
      <c r="D4" s="1" t="s">
        <v>1</v>
      </c>
      <c r="E4" s="1" t="s">
        <v>14</v>
      </c>
      <c r="F4" s="1" t="s">
        <v>19</v>
      </c>
      <c r="G4" s="14" t="s">
        <v>25</v>
      </c>
      <c r="H4" s="14">
        <v>239</v>
      </c>
    </row>
    <row r="5" spans="2:8" ht="14.45" customHeight="1" x14ac:dyDescent="0.25">
      <c r="B5" s="2">
        <v>45658</v>
      </c>
      <c r="C5" s="2" t="str">
        <f>UPPER(TEXT(LANÇAMENTOS[[#This Row],[Data]],"mmm"))</f>
        <v>JAN</v>
      </c>
      <c r="D5" s="1" t="s">
        <v>2</v>
      </c>
      <c r="E5" s="1" t="s">
        <v>14</v>
      </c>
      <c r="F5" s="1" t="s">
        <v>19</v>
      </c>
      <c r="G5" s="14" t="s">
        <v>25</v>
      </c>
      <c r="H5" s="14">
        <v>800</v>
      </c>
    </row>
    <row r="6" spans="2:8" ht="14.45" customHeight="1" x14ac:dyDescent="0.25">
      <c r="B6" s="2">
        <v>45658</v>
      </c>
      <c r="C6" s="2" t="str">
        <f>UPPER(TEXT(LANÇAMENTOS[[#This Row],[Data]],"mmm"))</f>
        <v>JAN</v>
      </c>
      <c r="D6" s="1" t="s">
        <v>3</v>
      </c>
      <c r="E6" s="1" t="s">
        <v>14</v>
      </c>
      <c r="F6" s="1" t="s">
        <v>19</v>
      </c>
      <c r="G6" s="14" t="s">
        <v>25</v>
      </c>
      <c r="H6" s="14">
        <v>100</v>
      </c>
    </row>
    <row r="7" spans="2:8" ht="14.45" customHeight="1" x14ac:dyDescent="0.25">
      <c r="B7" s="2">
        <v>45658</v>
      </c>
      <c r="C7" s="2" t="str">
        <f>UPPER(TEXT(LANÇAMENTOS[[#This Row],[Data]],"mmm"))</f>
        <v>JAN</v>
      </c>
      <c r="D7" s="1" t="s">
        <v>4</v>
      </c>
      <c r="E7" s="1" t="s">
        <v>14</v>
      </c>
      <c r="F7" s="1" t="s">
        <v>19</v>
      </c>
      <c r="G7" s="14" t="s">
        <v>25</v>
      </c>
      <c r="H7" s="14">
        <v>100</v>
      </c>
    </row>
    <row r="8" spans="2:8" ht="14.45" customHeight="1" x14ac:dyDescent="0.25">
      <c r="B8" s="2">
        <v>45658</v>
      </c>
      <c r="C8" s="2" t="str">
        <f>UPPER(TEXT(LANÇAMENTOS[[#This Row],[Data]],"mmm"))</f>
        <v>JAN</v>
      </c>
      <c r="D8" s="1" t="s">
        <v>15</v>
      </c>
      <c r="E8" s="1" t="s">
        <v>18</v>
      </c>
      <c r="F8" s="1" t="s">
        <v>23</v>
      </c>
      <c r="G8" s="14">
        <v>3000</v>
      </c>
      <c r="H8" s="14" t="s">
        <v>25</v>
      </c>
    </row>
    <row r="9" spans="2:8" ht="14.45" customHeight="1" x14ac:dyDescent="0.25">
      <c r="B9" s="2">
        <v>45658</v>
      </c>
      <c r="C9" s="2" t="str">
        <f>UPPER(TEXT(LANÇAMENTOS[[#This Row],[Data]],"mmm"))</f>
        <v>JAN</v>
      </c>
      <c r="D9" s="1" t="s">
        <v>16</v>
      </c>
      <c r="E9" s="1" t="s">
        <v>18</v>
      </c>
      <c r="F9" s="1" t="s">
        <v>23</v>
      </c>
      <c r="G9" s="14">
        <v>1005</v>
      </c>
      <c r="H9" s="14" t="s">
        <v>25</v>
      </c>
    </row>
    <row r="10" spans="2:8" ht="14.45" customHeight="1" x14ac:dyDescent="0.25">
      <c r="B10" s="2">
        <v>45662</v>
      </c>
      <c r="C10" s="2" t="str">
        <f>UPPER(TEXT(LANÇAMENTOS[[#This Row],[Data]],"mmm"))</f>
        <v>JAN</v>
      </c>
      <c r="D10" s="1" t="s">
        <v>5</v>
      </c>
      <c r="E10" s="1" t="s">
        <v>14</v>
      </c>
      <c r="F10" s="1" t="s">
        <v>20</v>
      </c>
      <c r="G10" s="14" t="s">
        <v>25</v>
      </c>
      <c r="H10" s="14">
        <v>646</v>
      </c>
    </row>
    <row r="11" spans="2:8" ht="14.45" customHeight="1" x14ac:dyDescent="0.25">
      <c r="B11" s="2">
        <v>45663</v>
      </c>
      <c r="C11" s="2" t="str">
        <f>UPPER(TEXT(LANÇAMENTOS[[#This Row],[Data]],"mmm"))</f>
        <v>JAN</v>
      </c>
      <c r="D11" s="1" t="s">
        <v>6</v>
      </c>
      <c r="E11" s="1" t="s">
        <v>14</v>
      </c>
      <c r="F11" s="1" t="s">
        <v>21</v>
      </c>
      <c r="G11" s="14" t="s">
        <v>25</v>
      </c>
      <c r="H11" s="14">
        <v>780</v>
      </c>
    </row>
    <row r="12" spans="2:8" ht="15" customHeight="1" x14ac:dyDescent="0.25">
      <c r="B12" s="2">
        <v>45663</v>
      </c>
      <c r="C12" s="2" t="str">
        <f>UPPER(TEXT(LANÇAMENTOS[[#This Row],[Data]],"mmm"))</f>
        <v>JAN</v>
      </c>
      <c r="D12" s="1" t="s">
        <v>7</v>
      </c>
      <c r="E12" s="1" t="s">
        <v>14</v>
      </c>
      <c r="F12" s="1" t="s">
        <v>22</v>
      </c>
      <c r="G12" s="14" t="s">
        <v>25</v>
      </c>
      <c r="H12" s="14">
        <v>120</v>
      </c>
    </row>
    <row r="13" spans="2:8" ht="15" customHeight="1" x14ac:dyDescent="0.25">
      <c r="B13" s="2">
        <v>45667</v>
      </c>
      <c r="C13" s="2" t="str">
        <f>UPPER(TEXT(LANÇAMENTOS[[#This Row],[Data]],"mmm"))</f>
        <v>JAN</v>
      </c>
      <c r="D13" s="1" t="s">
        <v>8</v>
      </c>
      <c r="E13" s="1" t="s">
        <v>14</v>
      </c>
      <c r="F13" s="1" t="s">
        <v>22</v>
      </c>
      <c r="G13" s="14" t="s">
        <v>25</v>
      </c>
      <c r="H13" s="14">
        <v>249</v>
      </c>
    </row>
    <row r="14" spans="2:8" ht="14.45" customHeight="1" x14ac:dyDescent="0.25">
      <c r="B14" s="2">
        <v>45667</v>
      </c>
      <c r="C14" s="2" t="str">
        <f>UPPER(TEXT(LANÇAMENTOS[[#This Row],[Data]],"mmm"))</f>
        <v>JAN</v>
      </c>
      <c r="D14" s="1" t="s">
        <v>17</v>
      </c>
      <c r="E14" s="1" t="s">
        <v>18</v>
      </c>
      <c r="F14" s="1" t="s">
        <v>24</v>
      </c>
      <c r="G14" s="14">
        <v>597</v>
      </c>
      <c r="H14" s="14" t="s">
        <v>25</v>
      </c>
    </row>
    <row r="15" spans="2:8" ht="14.45" customHeight="1" x14ac:dyDescent="0.25">
      <c r="B15" s="2">
        <v>45671</v>
      </c>
      <c r="C15" s="2" t="str">
        <f>UPPER(TEXT(LANÇAMENTOS[[#This Row],[Data]],"mmm"))</f>
        <v>JAN</v>
      </c>
      <c r="D15" s="1" t="s">
        <v>9</v>
      </c>
      <c r="E15" s="1" t="s">
        <v>14</v>
      </c>
      <c r="F15" s="1" t="s">
        <v>20</v>
      </c>
      <c r="G15" s="14" t="s">
        <v>25</v>
      </c>
      <c r="H15" s="14">
        <v>11</v>
      </c>
    </row>
    <row r="16" spans="2:8" ht="14.45" customHeight="1" x14ac:dyDescent="0.25">
      <c r="B16" s="2">
        <v>45679</v>
      </c>
      <c r="C16" s="2" t="str">
        <f>UPPER(TEXT(LANÇAMENTOS[[#This Row],[Data]],"mmm"))</f>
        <v>JAN</v>
      </c>
      <c r="D16" s="1" t="s">
        <v>8</v>
      </c>
      <c r="E16" s="1" t="s">
        <v>14</v>
      </c>
      <c r="F16" s="1" t="s">
        <v>22</v>
      </c>
      <c r="G16" s="14" t="s">
        <v>25</v>
      </c>
      <c r="H16" s="14">
        <v>227</v>
      </c>
    </row>
    <row r="17" spans="2:9" ht="14.45" customHeight="1" x14ac:dyDescent="0.25">
      <c r="B17" s="2">
        <v>45689</v>
      </c>
      <c r="C17" s="2" t="str">
        <f>UPPER(TEXT(LANÇAMENTOS[[#This Row],[Data]],"mmm"))</f>
        <v>FEV</v>
      </c>
      <c r="D17" s="1" t="s">
        <v>0</v>
      </c>
      <c r="E17" s="1" t="s">
        <v>14</v>
      </c>
      <c r="F17" s="1" t="s">
        <v>19</v>
      </c>
      <c r="G17" s="14" t="s">
        <v>25</v>
      </c>
      <c r="H17" s="14">
        <v>175</v>
      </c>
    </row>
    <row r="18" spans="2:9" ht="14.45" customHeight="1" x14ac:dyDescent="0.25">
      <c r="B18" s="2">
        <v>45689</v>
      </c>
      <c r="C18" s="2" t="str">
        <f>UPPER(TEXT(LANÇAMENTOS[[#This Row],[Data]],"mmm"))</f>
        <v>FEV</v>
      </c>
      <c r="D18" s="1" t="s">
        <v>1</v>
      </c>
      <c r="E18" s="1" t="s">
        <v>14</v>
      </c>
      <c r="F18" s="1" t="s">
        <v>19</v>
      </c>
      <c r="G18" s="14" t="s">
        <v>25</v>
      </c>
      <c r="H18" s="14">
        <v>204</v>
      </c>
    </row>
    <row r="19" spans="2:9" x14ac:dyDescent="0.25">
      <c r="B19" s="2">
        <v>45689</v>
      </c>
      <c r="C19" s="2" t="str">
        <f>UPPER(TEXT(LANÇAMENTOS[[#This Row],[Data]],"mmm"))</f>
        <v>FEV</v>
      </c>
      <c r="D19" s="1" t="s">
        <v>2</v>
      </c>
      <c r="E19" s="1" t="s">
        <v>14</v>
      </c>
      <c r="F19" s="1" t="s">
        <v>19</v>
      </c>
      <c r="G19" s="14" t="s">
        <v>25</v>
      </c>
      <c r="H19" s="14">
        <v>800</v>
      </c>
    </row>
    <row r="20" spans="2:9" x14ac:dyDescent="0.25">
      <c r="B20" s="2">
        <v>45689</v>
      </c>
      <c r="C20" s="2" t="str">
        <f>UPPER(TEXT(LANÇAMENTOS[[#This Row],[Data]],"mmm"))</f>
        <v>FEV</v>
      </c>
      <c r="D20" s="1" t="s">
        <v>3</v>
      </c>
      <c r="E20" s="1" t="s">
        <v>14</v>
      </c>
      <c r="F20" s="1" t="s">
        <v>19</v>
      </c>
      <c r="G20" s="14" t="s">
        <v>25</v>
      </c>
      <c r="H20" s="14">
        <v>100</v>
      </c>
    </row>
    <row r="21" spans="2:9" x14ac:dyDescent="0.25">
      <c r="B21" s="2">
        <v>45689</v>
      </c>
      <c r="C21" s="2" t="str">
        <f>UPPER(TEXT(LANÇAMENTOS[[#This Row],[Data]],"mmm"))</f>
        <v>FEV</v>
      </c>
      <c r="D21" s="1" t="s">
        <v>4</v>
      </c>
      <c r="E21" s="1" t="s">
        <v>14</v>
      </c>
      <c r="F21" s="1" t="s">
        <v>19</v>
      </c>
      <c r="G21" s="14" t="s">
        <v>25</v>
      </c>
      <c r="H21" s="14">
        <v>100</v>
      </c>
    </row>
    <row r="22" spans="2:9" x14ac:dyDescent="0.25">
      <c r="B22" s="2">
        <v>45689</v>
      </c>
      <c r="C22" s="2" t="str">
        <f>UPPER(TEXT(LANÇAMENTOS[[#This Row],[Data]],"mmm"))</f>
        <v>FEV</v>
      </c>
      <c r="D22" s="1" t="s">
        <v>15</v>
      </c>
      <c r="E22" s="1" t="s">
        <v>18</v>
      </c>
      <c r="F22" s="1" t="s">
        <v>23</v>
      </c>
      <c r="G22" s="14">
        <v>3000</v>
      </c>
      <c r="H22" s="14" t="s">
        <v>25</v>
      </c>
    </row>
    <row r="23" spans="2:9" x14ac:dyDescent="0.25">
      <c r="B23" s="2">
        <v>45689</v>
      </c>
      <c r="C23" s="2" t="str">
        <f>UPPER(TEXT(LANÇAMENTOS[[#This Row],[Data]],"mmm"))</f>
        <v>FEV</v>
      </c>
      <c r="D23" s="1" t="s">
        <v>16</v>
      </c>
      <c r="E23" s="1" t="s">
        <v>18</v>
      </c>
      <c r="F23" s="1" t="s">
        <v>23</v>
      </c>
      <c r="G23" s="14">
        <v>1539</v>
      </c>
      <c r="H23" s="14" t="s">
        <v>25</v>
      </c>
    </row>
    <row r="24" spans="2:9" x14ac:dyDescent="0.25">
      <c r="B24" s="2">
        <v>45693</v>
      </c>
      <c r="C24" s="2" t="str">
        <f>UPPER(TEXT(LANÇAMENTOS[[#This Row],[Data]],"mmm"))</f>
        <v>FEV</v>
      </c>
      <c r="D24" s="1" t="s">
        <v>5</v>
      </c>
      <c r="E24" s="1" t="s">
        <v>14</v>
      </c>
      <c r="F24" s="1" t="s">
        <v>20</v>
      </c>
      <c r="G24" s="14" t="s">
        <v>25</v>
      </c>
      <c r="H24" s="14">
        <v>507</v>
      </c>
    </row>
    <row r="25" spans="2:9" x14ac:dyDescent="0.25">
      <c r="B25" s="2">
        <v>45694</v>
      </c>
      <c r="C25" s="2" t="str">
        <f>UPPER(TEXT(LANÇAMENTOS[[#This Row],[Data]],"mmm"))</f>
        <v>FEV</v>
      </c>
      <c r="D25" s="1" t="s">
        <v>6</v>
      </c>
      <c r="E25" s="1" t="s">
        <v>14</v>
      </c>
      <c r="F25" s="1" t="s">
        <v>21</v>
      </c>
      <c r="G25" s="14" t="s">
        <v>25</v>
      </c>
      <c r="H25" s="14">
        <v>780</v>
      </c>
      <c r="I25" s="2"/>
    </row>
    <row r="26" spans="2:9" x14ac:dyDescent="0.25">
      <c r="B26" s="2">
        <v>45694</v>
      </c>
      <c r="C26" s="2" t="str">
        <f>UPPER(TEXT(LANÇAMENTOS[[#This Row],[Data]],"mmm"))</f>
        <v>FEV</v>
      </c>
      <c r="D26" s="1" t="s">
        <v>7</v>
      </c>
      <c r="E26" s="1" t="s">
        <v>14</v>
      </c>
      <c r="F26" s="1" t="s">
        <v>22</v>
      </c>
      <c r="G26" s="14" t="s">
        <v>25</v>
      </c>
      <c r="H26" s="14">
        <v>120</v>
      </c>
      <c r="I26" s="2"/>
    </row>
    <row r="27" spans="2:9" x14ac:dyDescent="0.25">
      <c r="B27" s="2">
        <v>45698</v>
      </c>
      <c r="C27" s="2" t="str">
        <f>UPPER(TEXT(LANÇAMENTOS[[#This Row],[Data]],"mmm"))</f>
        <v>FEV</v>
      </c>
      <c r="D27" s="1" t="s">
        <v>8</v>
      </c>
      <c r="E27" s="1" t="s">
        <v>14</v>
      </c>
      <c r="F27" s="1" t="s">
        <v>22</v>
      </c>
      <c r="G27" s="14" t="s">
        <v>25</v>
      </c>
      <c r="H27" s="14">
        <v>244</v>
      </c>
      <c r="I27" s="2"/>
    </row>
    <row r="28" spans="2:9" x14ac:dyDescent="0.25">
      <c r="B28" s="2">
        <v>45698</v>
      </c>
      <c r="C28" s="2" t="str">
        <f>UPPER(TEXT(LANÇAMENTOS[[#This Row],[Data]],"mmm"))</f>
        <v>FEV</v>
      </c>
      <c r="D28" s="1" t="s">
        <v>17</v>
      </c>
      <c r="E28" s="1" t="s">
        <v>18</v>
      </c>
      <c r="F28" s="1" t="s">
        <v>24</v>
      </c>
      <c r="G28" s="14">
        <v>1100</v>
      </c>
      <c r="H28" s="14" t="s">
        <v>25</v>
      </c>
      <c r="I28" s="2"/>
    </row>
    <row r="29" spans="2:9" x14ac:dyDescent="0.25">
      <c r="B29" s="2">
        <v>45702</v>
      </c>
      <c r="C29" s="2" t="str">
        <f>UPPER(TEXT(LANÇAMENTOS[[#This Row],[Data]],"mmm"))</f>
        <v>FEV</v>
      </c>
      <c r="D29" s="1" t="s">
        <v>9</v>
      </c>
      <c r="E29" s="1" t="s">
        <v>14</v>
      </c>
      <c r="F29" s="1" t="s">
        <v>20</v>
      </c>
      <c r="G29" s="14" t="s">
        <v>25</v>
      </c>
      <c r="H29" s="14">
        <v>21</v>
      </c>
      <c r="I29" s="2"/>
    </row>
    <row r="30" spans="2:9" x14ac:dyDescent="0.25">
      <c r="B30" s="2">
        <v>45710</v>
      </c>
      <c r="C30" s="2" t="str">
        <f>UPPER(TEXT(LANÇAMENTOS[[#This Row],[Data]],"mmm"))</f>
        <v>FEV</v>
      </c>
      <c r="D30" s="1" t="s">
        <v>8</v>
      </c>
      <c r="E30" s="1" t="s">
        <v>14</v>
      </c>
      <c r="F30" s="1" t="s">
        <v>22</v>
      </c>
      <c r="G30" s="14" t="s">
        <v>25</v>
      </c>
      <c r="H30" s="14">
        <v>228</v>
      </c>
      <c r="I30" s="2"/>
    </row>
    <row r="31" spans="2:9" x14ac:dyDescent="0.25">
      <c r="B31" s="2">
        <v>45719</v>
      </c>
      <c r="C31" s="2" t="str">
        <f>UPPER(TEXT(LANÇAMENTOS[[#This Row],[Data]],"mmm"))</f>
        <v>MAR</v>
      </c>
      <c r="D31" s="1" t="s">
        <v>0</v>
      </c>
      <c r="E31" s="1" t="s">
        <v>14</v>
      </c>
      <c r="F31" s="1" t="s">
        <v>19</v>
      </c>
      <c r="G31" s="14" t="s">
        <v>25</v>
      </c>
      <c r="H31" s="14">
        <v>149</v>
      </c>
      <c r="I31" s="2"/>
    </row>
    <row r="32" spans="2:9" x14ac:dyDescent="0.25">
      <c r="B32" s="2">
        <v>45719</v>
      </c>
      <c r="C32" s="2" t="str">
        <f>UPPER(TEXT(LANÇAMENTOS[[#This Row],[Data]],"mmm"))</f>
        <v>MAR</v>
      </c>
      <c r="D32" s="1" t="s">
        <v>1</v>
      </c>
      <c r="E32" s="1" t="s">
        <v>14</v>
      </c>
      <c r="F32" s="1" t="s">
        <v>19</v>
      </c>
      <c r="G32" s="14" t="s">
        <v>25</v>
      </c>
      <c r="H32" s="14">
        <v>250</v>
      </c>
      <c r="I32" s="2"/>
    </row>
    <row r="33" spans="2:9" x14ac:dyDescent="0.25">
      <c r="B33" s="2">
        <v>45719</v>
      </c>
      <c r="C33" s="2" t="str">
        <f>UPPER(TEXT(LANÇAMENTOS[[#This Row],[Data]],"mmm"))</f>
        <v>MAR</v>
      </c>
      <c r="D33" s="1" t="s">
        <v>2</v>
      </c>
      <c r="E33" s="1" t="s">
        <v>14</v>
      </c>
      <c r="F33" s="1" t="s">
        <v>19</v>
      </c>
      <c r="G33" s="14" t="s">
        <v>25</v>
      </c>
      <c r="H33" s="14">
        <v>800</v>
      </c>
      <c r="I33" s="2"/>
    </row>
    <row r="34" spans="2:9" x14ac:dyDescent="0.25">
      <c r="B34" s="2">
        <v>45719</v>
      </c>
      <c r="C34" s="2" t="str">
        <f>UPPER(TEXT(LANÇAMENTOS[[#This Row],[Data]],"mmm"))</f>
        <v>MAR</v>
      </c>
      <c r="D34" s="1" t="s">
        <v>3</v>
      </c>
      <c r="E34" s="1" t="s">
        <v>14</v>
      </c>
      <c r="F34" s="1" t="s">
        <v>19</v>
      </c>
      <c r="G34" s="14" t="s">
        <v>25</v>
      </c>
      <c r="H34" s="14">
        <v>100</v>
      </c>
      <c r="I34" s="2"/>
    </row>
    <row r="35" spans="2:9" x14ac:dyDescent="0.25">
      <c r="B35" s="2">
        <v>45719</v>
      </c>
      <c r="C35" s="2" t="str">
        <f>UPPER(TEXT(LANÇAMENTOS[[#This Row],[Data]],"mmm"))</f>
        <v>MAR</v>
      </c>
      <c r="D35" s="1" t="s">
        <v>4</v>
      </c>
      <c r="E35" s="1" t="s">
        <v>14</v>
      </c>
      <c r="F35" s="1" t="s">
        <v>19</v>
      </c>
      <c r="G35" s="14" t="s">
        <v>25</v>
      </c>
      <c r="H35" s="14">
        <v>100</v>
      </c>
      <c r="I35" s="2"/>
    </row>
    <row r="36" spans="2:9" x14ac:dyDescent="0.25">
      <c r="B36" s="2">
        <v>45719</v>
      </c>
      <c r="C36" s="2" t="str">
        <f>UPPER(TEXT(LANÇAMENTOS[[#This Row],[Data]],"mmm"))</f>
        <v>MAR</v>
      </c>
      <c r="D36" s="1" t="s">
        <v>15</v>
      </c>
      <c r="E36" s="1" t="s">
        <v>18</v>
      </c>
      <c r="F36" s="1" t="s">
        <v>23</v>
      </c>
      <c r="G36" s="14">
        <v>3000</v>
      </c>
      <c r="H36" s="14" t="s">
        <v>25</v>
      </c>
      <c r="I36" s="2"/>
    </row>
    <row r="37" spans="2:9" x14ac:dyDescent="0.25">
      <c r="B37" s="2">
        <v>45719</v>
      </c>
      <c r="C37" s="2" t="str">
        <f>UPPER(TEXT(LANÇAMENTOS[[#This Row],[Data]],"mmm"))</f>
        <v>MAR</v>
      </c>
      <c r="D37" s="1" t="s">
        <v>16</v>
      </c>
      <c r="E37" s="1" t="s">
        <v>18</v>
      </c>
      <c r="F37" s="1" t="s">
        <v>23</v>
      </c>
      <c r="G37" s="14">
        <v>1691</v>
      </c>
      <c r="H37" s="14" t="s">
        <v>25</v>
      </c>
      <c r="I37" s="2"/>
    </row>
    <row r="38" spans="2:9" x14ac:dyDescent="0.25">
      <c r="B38" s="2">
        <v>45723</v>
      </c>
      <c r="C38" s="2" t="str">
        <f>UPPER(TEXT(LANÇAMENTOS[[#This Row],[Data]],"mmm"))</f>
        <v>MAR</v>
      </c>
      <c r="D38" s="1" t="s">
        <v>5</v>
      </c>
      <c r="E38" s="1" t="s">
        <v>14</v>
      </c>
      <c r="F38" s="1" t="s">
        <v>20</v>
      </c>
      <c r="G38" s="14" t="s">
        <v>25</v>
      </c>
      <c r="H38" s="14">
        <v>404</v>
      </c>
      <c r="I38" s="2"/>
    </row>
    <row r="39" spans="2:9" x14ac:dyDescent="0.25">
      <c r="B39" s="2">
        <v>45724</v>
      </c>
      <c r="C39" s="2" t="str">
        <f>UPPER(TEXT(LANÇAMENTOS[[#This Row],[Data]],"mmm"))</f>
        <v>MAR</v>
      </c>
      <c r="D39" s="1" t="s">
        <v>6</v>
      </c>
      <c r="E39" s="1" t="s">
        <v>14</v>
      </c>
      <c r="F39" s="1" t="s">
        <v>21</v>
      </c>
      <c r="G39" s="14" t="s">
        <v>25</v>
      </c>
      <c r="H39" s="14">
        <v>780</v>
      </c>
      <c r="I39" s="2"/>
    </row>
    <row r="40" spans="2:9" x14ac:dyDescent="0.25">
      <c r="B40" s="2">
        <v>45724</v>
      </c>
      <c r="C40" s="2" t="str">
        <f>UPPER(TEXT(LANÇAMENTOS[[#This Row],[Data]],"mmm"))</f>
        <v>MAR</v>
      </c>
      <c r="D40" s="1" t="s">
        <v>7</v>
      </c>
      <c r="E40" s="1" t="s">
        <v>14</v>
      </c>
      <c r="F40" s="1" t="s">
        <v>22</v>
      </c>
      <c r="G40" s="14" t="s">
        <v>25</v>
      </c>
      <c r="H40" s="14">
        <v>120</v>
      </c>
      <c r="I40" s="2"/>
    </row>
    <row r="41" spans="2:9" x14ac:dyDescent="0.25">
      <c r="B41" s="2">
        <v>45728</v>
      </c>
      <c r="C41" s="2" t="str">
        <f>UPPER(TEXT(LANÇAMENTOS[[#This Row],[Data]],"mmm"))</f>
        <v>MAR</v>
      </c>
      <c r="D41" s="1" t="s">
        <v>8</v>
      </c>
      <c r="E41" s="1" t="s">
        <v>14</v>
      </c>
      <c r="F41" s="1" t="s">
        <v>22</v>
      </c>
      <c r="G41" s="14" t="s">
        <v>25</v>
      </c>
      <c r="H41" s="14">
        <v>216</v>
      </c>
      <c r="I41" s="2"/>
    </row>
    <row r="42" spans="2:9" x14ac:dyDescent="0.25">
      <c r="B42" s="2">
        <v>45728</v>
      </c>
      <c r="C42" s="2" t="str">
        <f>UPPER(TEXT(LANÇAMENTOS[[#This Row],[Data]],"mmm"))</f>
        <v>MAR</v>
      </c>
      <c r="D42" s="1" t="s">
        <v>17</v>
      </c>
      <c r="E42" s="1" t="s">
        <v>18</v>
      </c>
      <c r="F42" s="1" t="s">
        <v>24</v>
      </c>
      <c r="G42" s="14">
        <v>776</v>
      </c>
      <c r="H42" s="14" t="s">
        <v>25</v>
      </c>
      <c r="I42" s="2"/>
    </row>
    <row r="43" spans="2:9" x14ac:dyDescent="0.25">
      <c r="B43" s="2">
        <v>45732</v>
      </c>
      <c r="C43" s="2" t="str">
        <f>UPPER(TEXT(LANÇAMENTOS[[#This Row],[Data]],"mmm"))</f>
        <v>MAR</v>
      </c>
      <c r="D43" s="1" t="s">
        <v>9</v>
      </c>
      <c r="E43" s="1" t="s">
        <v>14</v>
      </c>
      <c r="F43" s="1" t="s">
        <v>20</v>
      </c>
      <c r="G43" s="14" t="s">
        <v>25</v>
      </c>
      <c r="H43" s="14">
        <v>15</v>
      </c>
      <c r="I43" s="2"/>
    </row>
    <row r="44" spans="2:9" x14ac:dyDescent="0.25">
      <c r="B44" s="2">
        <v>45740</v>
      </c>
      <c r="C44" s="2" t="str">
        <f>UPPER(TEXT(LANÇAMENTOS[[#This Row],[Data]],"mmm"))</f>
        <v>MAR</v>
      </c>
      <c r="D44" s="1" t="s">
        <v>8</v>
      </c>
      <c r="E44" s="1" t="s">
        <v>14</v>
      </c>
      <c r="F44" s="1" t="s">
        <v>22</v>
      </c>
      <c r="G44" s="14" t="s">
        <v>25</v>
      </c>
      <c r="H44" s="14">
        <v>207</v>
      </c>
      <c r="I44" s="2"/>
    </row>
    <row r="45" spans="2:9" x14ac:dyDescent="0.25">
      <c r="B45" s="2">
        <v>45750</v>
      </c>
      <c r="C45" s="2" t="str">
        <f>UPPER(TEXT(LANÇAMENTOS[[#This Row],[Data]],"mmm"))</f>
        <v>ABR</v>
      </c>
      <c r="D45" s="1" t="s">
        <v>0</v>
      </c>
      <c r="E45" s="1" t="s">
        <v>14</v>
      </c>
      <c r="F45" s="1" t="s">
        <v>19</v>
      </c>
      <c r="G45" s="14" t="s">
        <v>25</v>
      </c>
      <c r="H45" s="14">
        <v>120</v>
      </c>
      <c r="I45" s="2"/>
    </row>
    <row r="46" spans="2:9" x14ac:dyDescent="0.25">
      <c r="B46" s="2">
        <v>45750</v>
      </c>
      <c r="C46" s="2" t="str">
        <f>UPPER(TEXT(LANÇAMENTOS[[#This Row],[Data]],"mmm"))</f>
        <v>ABR</v>
      </c>
      <c r="D46" s="1" t="s">
        <v>1</v>
      </c>
      <c r="E46" s="1" t="s">
        <v>14</v>
      </c>
      <c r="F46" s="1" t="s">
        <v>19</v>
      </c>
      <c r="G46" s="14" t="s">
        <v>25</v>
      </c>
      <c r="H46" s="14">
        <v>208</v>
      </c>
      <c r="I46" s="2"/>
    </row>
    <row r="47" spans="2:9" x14ac:dyDescent="0.25">
      <c r="B47" s="2">
        <v>45750</v>
      </c>
      <c r="C47" s="2" t="str">
        <f>UPPER(TEXT(LANÇAMENTOS[[#This Row],[Data]],"mmm"))</f>
        <v>ABR</v>
      </c>
      <c r="D47" s="1" t="s">
        <v>2</v>
      </c>
      <c r="E47" s="1" t="s">
        <v>14</v>
      </c>
      <c r="F47" s="1" t="s">
        <v>19</v>
      </c>
      <c r="G47" s="14" t="s">
        <v>25</v>
      </c>
      <c r="H47" s="14">
        <v>800</v>
      </c>
      <c r="I47" s="2"/>
    </row>
    <row r="48" spans="2:9" x14ac:dyDescent="0.25">
      <c r="B48" s="2">
        <v>45750</v>
      </c>
      <c r="C48" s="2" t="str">
        <f>UPPER(TEXT(LANÇAMENTOS[[#This Row],[Data]],"mmm"))</f>
        <v>ABR</v>
      </c>
      <c r="D48" s="1" t="s">
        <v>3</v>
      </c>
      <c r="E48" s="1" t="s">
        <v>14</v>
      </c>
      <c r="F48" s="1" t="s">
        <v>19</v>
      </c>
      <c r="G48" s="14" t="s">
        <v>25</v>
      </c>
      <c r="H48" s="14">
        <v>100</v>
      </c>
      <c r="I48" s="2"/>
    </row>
    <row r="49" spans="2:9" x14ac:dyDescent="0.25">
      <c r="B49" s="2">
        <v>45750</v>
      </c>
      <c r="C49" s="2" t="str">
        <f>UPPER(TEXT(LANÇAMENTOS[[#This Row],[Data]],"mmm"))</f>
        <v>ABR</v>
      </c>
      <c r="D49" s="1" t="s">
        <v>4</v>
      </c>
      <c r="E49" s="1" t="s">
        <v>14</v>
      </c>
      <c r="F49" s="1" t="s">
        <v>19</v>
      </c>
      <c r="G49" s="14" t="s">
        <v>25</v>
      </c>
      <c r="H49" s="14">
        <v>100</v>
      </c>
      <c r="I49" s="2"/>
    </row>
    <row r="50" spans="2:9" x14ac:dyDescent="0.25">
      <c r="B50" s="2">
        <v>45750</v>
      </c>
      <c r="C50" s="2" t="str">
        <f>UPPER(TEXT(LANÇAMENTOS[[#This Row],[Data]],"mmm"))</f>
        <v>ABR</v>
      </c>
      <c r="D50" s="1" t="s">
        <v>15</v>
      </c>
      <c r="E50" s="1" t="s">
        <v>18</v>
      </c>
      <c r="F50" s="1" t="s">
        <v>23</v>
      </c>
      <c r="G50" s="14">
        <v>3000</v>
      </c>
      <c r="H50" s="14" t="s">
        <v>25</v>
      </c>
      <c r="I50" s="2"/>
    </row>
    <row r="51" spans="2:9" x14ac:dyDescent="0.25">
      <c r="B51" s="2">
        <v>45750</v>
      </c>
      <c r="C51" s="2" t="str">
        <f>UPPER(TEXT(LANÇAMENTOS[[#This Row],[Data]],"mmm"))</f>
        <v>ABR</v>
      </c>
      <c r="D51" s="1" t="s">
        <v>16</v>
      </c>
      <c r="E51" s="1" t="s">
        <v>18</v>
      </c>
      <c r="F51" s="1" t="s">
        <v>23</v>
      </c>
      <c r="G51" s="14">
        <v>1984</v>
      </c>
      <c r="H51" s="14" t="s">
        <v>25</v>
      </c>
      <c r="I51" s="2"/>
    </row>
    <row r="52" spans="2:9" x14ac:dyDescent="0.25">
      <c r="B52" s="2">
        <v>45754</v>
      </c>
      <c r="C52" s="2" t="str">
        <f>UPPER(TEXT(LANÇAMENTOS[[#This Row],[Data]],"mmm"))</f>
        <v>ABR</v>
      </c>
      <c r="D52" s="1" t="s">
        <v>5</v>
      </c>
      <c r="E52" s="1" t="s">
        <v>14</v>
      </c>
      <c r="F52" s="1" t="s">
        <v>20</v>
      </c>
      <c r="G52" s="14" t="s">
        <v>25</v>
      </c>
      <c r="H52" s="14">
        <v>426</v>
      </c>
      <c r="I52" s="2"/>
    </row>
    <row r="53" spans="2:9" x14ac:dyDescent="0.25">
      <c r="B53" s="2">
        <v>45755</v>
      </c>
      <c r="C53" s="2" t="str">
        <f>UPPER(TEXT(LANÇAMENTOS[[#This Row],[Data]],"mmm"))</f>
        <v>ABR</v>
      </c>
      <c r="D53" s="1" t="s">
        <v>6</v>
      </c>
      <c r="E53" s="1" t="s">
        <v>14</v>
      </c>
      <c r="F53" s="1" t="s">
        <v>21</v>
      </c>
      <c r="G53" s="14" t="s">
        <v>25</v>
      </c>
      <c r="H53" s="14">
        <v>780</v>
      </c>
      <c r="I53" s="2"/>
    </row>
    <row r="54" spans="2:9" x14ac:dyDescent="0.25">
      <c r="B54" s="2">
        <v>45755</v>
      </c>
      <c r="C54" s="2" t="str">
        <f>UPPER(TEXT(LANÇAMENTOS[[#This Row],[Data]],"mmm"))</f>
        <v>ABR</v>
      </c>
      <c r="D54" s="1" t="s">
        <v>7</v>
      </c>
      <c r="E54" s="1" t="s">
        <v>14</v>
      </c>
      <c r="F54" s="1" t="s">
        <v>22</v>
      </c>
      <c r="G54" s="14" t="s">
        <v>25</v>
      </c>
      <c r="H54" s="14">
        <v>120</v>
      </c>
      <c r="I54" s="2"/>
    </row>
    <row r="55" spans="2:9" x14ac:dyDescent="0.25">
      <c r="B55" s="2">
        <v>45759</v>
      </c>
      <c r="C55" s="2" t="str">
        <f>UPPER(TEXT(LANÇAMENTOS[[#This Row],[Data]],"mmm"))</f>
        <v>ABR</v>
      </c>
      <c r="D55" s="1" t="s">
        <v>8</v>
      </c>
      <c r="E55" s="1" t="s">
        <v>14</v>
      </c>
      <c r="F55" s="1" t="s">
        <v>22</v>
      </c>
      <c r="G55" s="14" t="s">
        <v>25</v>
      </c>
      <c r="H55" s="14">
        <v>234</v>
      </c>
      <c r="I55" s="2"/>
    </row>
    <row r="56" spans="2:9" x14ac:dyDescent="0.25">
      <c r="B56" s="2">
        <v>45759</v>
      </c>
      <c r="C56" s="2" t="str">
        <f>UPPER(TEXT(LANÇAMENTOS[[#This Row],[Data]],"mmm"))</f>
        <v>ABR</v>
      </c>
      <c r="D56" s="1" t="s">
        <v>17</v>
      </c>
      <c r="E56" s="1" t="s">
        <v>18</v>
      </c>
      <c r="F56" s="1" t="s">
        <v>24</v>
      </c>
      <c r="G56" s="14">
        <v>560</v>
      </c>
      <c r="H56" s="14" t="s">
        <v>25</v>
      </c>
      <c r="I56" s="2"/>
    </row>
    <row r="57" spans="2:9" x14ac:dyDescent="0.25">
      <c r="B57" s="2">
        <v>45763</v>
      </c>
      <c r="C57" s="2" t="str">
        <f>UPPER(TEXT(LANÇAMENTOS[[#This Row],[Data]],"mmm"))</f>
        <v>ABR</v>
      </c>
      <c r="D57" s="1" t="s">
        <v>9</v>
      </c>
      <c r="E57" s="1" t="s">
        <v>14</v>
      </c>
      <c r="F57" s="1" t="s">
        <v>20</v>
      </c>
      <c r="G57" s="14" t="s">
        <v>25</v>
      </c>
      <c r="H57" s="14">
        <v>17</v>
      </c>
      <c r="I57" s="2"/>
    </row>
    <row r="58" spans="2:9" x14ac:dyDescent="0.25">
      <c r="B58" s="2">
        <v>45771</v>
      </c>
      <c r="C58" s="2" t="str">
        <f>UPPER(TEXT(LANÇAMENTOS[[#This Row],[Data]],"mmm"))</f>
        <v>ABR</v>
      </c>
      <c r="D58" s="1" t="s">
        <v>8</v>
      </c>
      <c r="E58" s="1" t="s">
        <v>14</v>
      </c>
      <c r="F58" s="1" t="s">
        <v>22</v>
      </c>
      <c r="G58" s="14" t="s">
        <v>25</v>
      </c>
      <c r="H58" s="14">
        <v>221</v>
      </c>
      <c r="I58" s="2"/>
    </row>
    <row r="59" spans="2:9" x14ac:dyDescent="0.25">
      <c r="B59" s="2">
        <v>45781</v>
      </c>
      <c r="C59" s="2" t="str">
        <f>UPPER(TEXT(LANÇAMENTOS[[#This Row],[Data]],"mmm"))</f>
        <v>MAI</v>
      </c>
      <c r="D59" s="1" t="s">
        <v>0</v>
      </c>
      <c r="E59" s="1" t="s">
        <v>14</v>
      </c>
      <c r="F59" s="1" t="s">
        <v>19</v>
      </c>
      <c r="G59" s="14" t="s">
        <v>25</v>
      </c>
      <c r="H59" s="14">
        <v>174</v>
      </c>
      <c r="I59" s="2"/>
    </row>
    <row r="60" spans="2:9" x14ac:dyDescent="0.25">
      <c r="B60" s="2">
        <v>45781</v>
      </c>
      <c r="C60" s="2" t="str">
        <f>UPPER(TEXT(LANÇAMENTOS[[#This Row],[Data]],"mmm"))</f>
        <v>MAI</v>
      </c>
      <c r="D60" s="1" t="s">
        <v>1</v>
      </c>
      <c r="E60" s="1" t="s">
        <v>14</v>
      </c>
      <c r="F60" s="1" t="s">
        <v>19</v>
      </c>
      <c r="G60" s="14" t="s">
        <v>25</v>
      </c>
      <c r="H60" s="14">
        <v>152</v>
      </c>
      <c r="I60" s="2"/>
    </row>
    <row r="61" spans="2:9" x14ac:dyDescent="0.25">
      <c r="B61" s="2">
        <v>45781</v>
      </c>
      <c r="C61" s="2" t="str">
        <f>UPPER(TEXT(LANÇAMENTOS[[#This Row],[Data]],"mmm"))</f>
        <v>MAI</v>
      </c>
      <c r="D61" s="1" t="s">
        <v>2</v>
      </c>
      <c r="E61" s="1" t="s">
        <v>14</v>
      </c>
      <c r="F61" s="1" t="s">
        <v>19</v>
      </c>
      <c r="G61" s="14" t="s">
        <v>25</v>
      </c>
      <c r="H61" s="14">
        <v>800</v>
      </c>
      <c r="I61" s="2"/>
    </row>
    <row r="62" spans="2:9" x14ac:dyDescent="0.25">
      <c r="B62" s="2">
        <v>45781</v>
      </c>
      <c r="C62" s="2" t="str">
        <f>UPPER(TEXT(LANÇAMENTOS[[#This Row],[Data]],"mmm"))</f>
        <v>MAI</v>
      </c>
      <c r="D62" s="1" t="s">
        <v>3</v>
      </c>
      <c r="E62" s="1" t="s">
        <v>14</v>
      </c>
      <c r="F62" s="1" t="s">
        <v>19</v>
      </c>
      <c r="G62" s="14" t="s">
        <v>25</v>
      </c>
      <c r="H62" s="14">
        <v>100</v>
      </c>
      <c r="I62" s="2"/>
    </row>
    <row r="63" spans="2:9" x14ac:dyDescent="0.25">
      <c r="B63" s="2">
        <v>45781</v>
      </c>
      <c r="C63" s="2" t="str">
        <f>UPPER(TEXT(LANÇAMENTOS[[#This Row],[Data]],"mmm"))</f>
        <v>MAI</v>
      </c>
      <c r="D63" s="1" t="s">
        <v>4</v>
      </c>
      <c r="E63" s="1" t="s">
        <v>14</v>
      </c>
      <c r="F63" s="1" t="s">
        <v>19</v>
      </c>
      <c r="G63" s="14" t="s">
        <v>25</v>
      </c>
      <c r="H63" s="14">
        <v>100</v>
      </c>
      <c r="I63" s="2"/>
    </row>
    <row r="64" spans="2:9" x14ac:dyDescent="0.25">
      <c r="B64" s="2">
        <v>45781</v>
      </c>
      <c r="C64" s="2" t="str">
        <f>UPPER(TEXT(LANÇAMENTOS[[#This Row],[Data]],"mmm"))</f>
        <v>MAI</v>
      </c>
      <c r="D64" s="1" t="s">
        <v>15</v>
      </c>
      <c r="E64" s="1" t="s">
        <v>18</v>
      </c>
      <c r="F64" s="1" t="s">
        <v>23</v>
      </c>
      <c r="G64" s="14">
        <v>3000</v>
      </c>
      <c r="H64" s="14" t="s">
        <v>25</v>
      </c>
      <c r="I64" s="2"/>
    </row>
    <row r="65" spans="2:9" x14ac:dyDescent="0.25">
      <c r="B65" s="2">
        <v>45781</v>
      </c>
      <c r="C65" s="2" t="str">
        <f>UPPER(TEXT(LANÇAMENTOS[[#This Row],[Data]],"mmm"))</f>
        <v>MAI</v>
      </c>
      <c r="D65" s="1" t="s">
        <v>16</v>
      </c>
      <c r="E65" s="1" t="s">
        <v>18</v>
      </c>
      <c r="F65" s="1" t="s">
        <v>23</v>
      </c>
      <c r="G65" s="14">
        <v>1260</v>
      </c>
      <c r="H65" s="14" t="s">
        <v>25</v>
      </c>
      <c r="I65" s="2"/>
    </row>
    <row r="66" spans="2:9" x14ac:dyDescent="0.25">
      <c r="B66" s="2">
        <v>45785</v>
      </c>
      <c r="C66" s="2" t="str">
        <f>UPPER(TEXT(LANÇAMENTOS[[#This Row],[Data]],"mmm"))</f>
        <v>MAI</v>
      </c>
      <c r="D66" s="1" t="s">
        <v>5</v>
      </c>
      <c r="E66" s="1" t="s">
        <v>14</v>
      </c>
      <c r="F66" s="1" t="s">
        <v>20</v>
      </c>
      <c r="G66" s="14" t="s">
        <v>25</v>
      </c>
      <c r="H66" s="14">
        <v>464</v>
      </c>
      <c r="I66" s="2"/>
    </row>
    <row r="67" spans="2:9" x14ac:dyDescent="0.25">
      <c r="B67" s="2">
        <v>45786</v>
      </c>
      <c r="C67" s="2" t="str">
        <f>UPPER(TEXT(LANÇAMENTOS[[#This Row],[Data]],"mmm"))</f>
        <v>MAI</v>
      </c>
      <c r="D67" s="1" t="s">
        <v>6</v>
      </c>
      <c r="E67" s="1" t="s">
        <v>14</v>
      </c>
      <c r="F67" s="1" t="s">
        <v>21</v>
      </c>
      <c r="G67" s="14" t="s">
        <v>25</v>
      </c>
      <c r="H67" s="14">
        <v>780</v>
      </c>
      <c r="I67" s="2"/>
    </row>
    <row r="68" spans="2:9" x14ac:dyDescent="0.25">
      <c r="B68" s="2">
        <v>45786</v>
      </c>
      <c r="C68" s="2" t="str">
        <f>UPPER(TEXT(LANÇAMENTOS[[#This Row],[Data]],"mmm"))</f>
        <v>MAI</v>
      </c>
      <c r="D68" s="1" t="s">
        <v>7</v>
      </c>
      <c r="E68" s="1" t="s">
        <v>14</v>
      </c>
      <c r="F68" s="1" t="s">
        <v>22</v>
      </c>
      <c r="G68" s="14" t="s">
        <v>25</v>
      </c>
      <c r="H68" s="14">
        <v>120</v>
      </c>
      <c r="I68" s="2"/>
    </row>
    <row r="69" spans="2:9" x14ac:dyDescent="0.25">
      <c r="B69" s="2">
        <v>45790</v>
      </c>
      <c r="C69" s="2" t="str">
        <f>UPPER(TEXT(LANÇAMENTOS[[#This Row],[Data]],"mmm"))</f>
        <v>MAI</v>
      </c>
      <c r="D69" s="1" t="s">
        <v>8</v>
      </c>
      <c r="E69" s="1" t="s">
        <v>14</v>
      </c>
      <c r="F69" s="1" t="s">
        <v>22</v>
      </c>
      <c r="G69" s="14" t="s">
        <v>25</v>
      </c>
      <c r="H69" s="14">
        <v>240</v>
      </c>
      <c r="I69" s="2"/>
    </row>
    <row r="70" spans="2:9" x14ac:dyDescent="0.25">
      <c r="B70" s="2">
        <v>45790</v>
      </c>
      <c r="C70" s="2" t="str">
        <f>UPPER(TEXT(LANÇAMENTOS[[#This Row],[Data]],"mmm"))</f>
        <v>MAI</v>
      </c>
      <c r="D70" s="1" t="s">
        <v>17</v>
      </c>
      <c r="E70" s="1" t="s">
        <v>18</v>
      </c>
      <c r="F70" s="1" t="s">
        <v>24</v>
      </c>
      <c r="G70" s="14">
        <v>952</v>
      </c>
      <c r="H70" s="14" t="s">
        <v>25</v>
      </c>
      <c r="I70" s="2"/>
    </row>
    <row r="71" spans="2:9" x14ac:dyDescent="0.25">
      <c r="B71" s="2">
        <v>45794</v>
      </c>
      <c r="C71" s="2" t="str">
        <f>UPPER(TEXT(LANÇAMENTOS[[#This Row],[Data]],"mmm"))</f>
        <v>MAI</v>
      </c>
      <c r="D71" s="1" t="s">
        <v>9</v>
      </c>
      <c r="E71" s="1" t="s">
        <v>14</v>
      </c>
      <c r="F71" s="1" t="s">
        <v>20</v>
      </c>
      <c r="G71" s="14" t="s">
        <v>25</v>
      </c>
      <c r="H71" s="14">
        <v>13</v>
      </c>
      <c r="I71" s="2"/>
    </row>
    <row r="72" spans="2:9" x14ac:dyDescent="0.25">
      <c r="B72" s="2">
        <v>45802</v>
      </c>
      <c r="C72" s="2" t="str">
        <f>UPPER(TEXT(LANÇAMENTOS[[#This Row],[Data]],"mmm"))</f>
        <v>MAI</v>
      </c>
      <c r="D72" s="1" t="s">
        <v>8</v>
      </c>
      <c r="E72" s="1" t="s">
        <v>14</v>
      </c>
      <c r="F72" s="1" t="s">
        <v>22</v>
      </c>
      <c r="G72" s="14" t="s">
        <v>25</v>
      </c>
      <c r="H72" s="14">
        <v>184</v>
      </c>
      <c r="I72" s="2"/>
    </row>
    <row r="73" spans="2:9" x14ac:dyDescent="0.25">
      <c r="B73" s="2">
        <v>45812</v>
      </c>
      <c r="C73" s="2" t="str">
        <f>UPPER(TEXT(LANÇAMENTOS[[#This Row],[Data]],"mmm"))</f>
        <v>JUN</v>
      </c>
      <c r="D73" s="1" t="s">
        <v>0</v>
      </c>
      <c r="E73" s="1" t="s">
        <v>14</v>
      </c>
      <c r="F73" s="1" t="s">
        <v>19</v>
      </c>
      <c r="G73" s="14" t="s">
        <v>25</v>
      </c>
      <c r="H73" s="14">
        <v>160</v>
      </c>
      <c r="I73" s="2"/>
    </row>
    <row r="74" spans="2:9" x14ac:dyDescent="0.25">
      <c r="B74" s="2">
        <v>45812</v>
      </c>
      <c r="C74" s="2" t="str">
        <f>UPPER(TEXT(LANÇAMENTOS[[#This Row],[Data]],"mmm"))</f>
        <v>JUN</v>
      </c>
      <c r="D74" s="1" t="s">
        <v>1</v>
      </c>
      <c r="E74" s="1" t="s">
        <v>14</v>
      </c>
      <c r="F74" s="1" t="s">
        <v>19</v>
      </c>
      <c r="G74" s="14" t="s">
        <v>25</v>
      </c>
      <c r="H74" s="14">
        <v>184</v>
      </c>
      <c r="I74" s="2"/>
    </row>
    <row r="75" spans="2:9" x14ac:dyDescent="0.25">
      <c r="B75" s="2">
        <v>45812</v>
      </c>
      <c r="C75" s="2" t="str">
        <f>UPPER(TEXT(LANÇAMENTOS[[#This Row],[Data]],"mmm"))</f>
        <v>JUN</v>
      </c>
      <c r="D75" s="1" t="s">
        <v>2</v>
      </c>
      <c r="E75" s="1" t="s">
        <v>14</v>
      </c>
      <c r="F75" s="1" t="s">
        <v>19</v>
      </c>
      <c r="G75" s="14" t="s">
        <v>25</v>
      </c>
      <c r="H75" s="14">
        <v>800</v>
      </c>
      <c r="I75" s="2"/>
    </row>
    <row r="76" spans="2:9" x14ac:dyDescent="0.25">
      <c r="B76" s="2">
        <v>45812</v>
      </c>
      <c r="C76" s="2" t="str">
        <f>UPPER(TEXT(LANÇAMENTOS[[#This Row],[Data]],"mmm"))</f>
        <v>JUN</v>
      </c>
      <c r="D76" s="1" t="s">
        <v>3</v>
      </c>
      <c r="E76" s="1" t="s">
        <v>14</v>
      </c>
      <c r="F76" s="1" t="s">
        <v>19</v>
      </c>
      <c r="G76" s="14" t="s">
        <v>25</v>
      </c>
      <c r="H76" s="14">
        <v>100</v>
      </c>
      <c r="I76" s="2"/>
    </row>
    <row r="77" spans="2:9" x14ac:dyDescent="0.25">
      <c r="B77" s="2">
        <v>45812</v>
      </c>
      <c r="C77" s="2" t="str">
        <f>UPPER(TEXT(LANÇAMENTOS[[#This Row],[Data]],"mmm"))</f>
        <v>JUN</v>
      </c>
      <c r="D77" s="1" t="s">
        <v>4</v>
      </c>
      <c r="E77" s="1" t="s">
        <v>14</v>
      </c>
      <c r="F77" s="1" t="s">
        <v>19</v>
      </c>
      <c r="G77" s="14" t="s">
        <v>25</v>
      </c>
      <c r="H77" s="14">
        <v>100</v>
      </c>
      <c r="I77" s="2"/>
    </row>
    <row r="78" spans="2:9" x14ac:dyDescent="0.25">
      <c r="B78" s="2">
        <v>45812</v>
      </c>
      <c r="C78" s="2" t="str">
        <f>UPPER(TEXT(LANÇAMENTOS[[#This Row],[Data]],"mmm"))</f>
        <v>JUN</v>
      </c>
      <c r="D78" s="1" t="s">
        <v>15</v>
      </c>
      <c r="E78" s="1" t="s">
        <v>18</v>
      </c>
      <c r="F78" s="1" t="s">
        <v>23</v>
      </c>
      <c r="G78" s="14">
        <v>3000</v>
      </c>
      <c r="H78" s="14" t="s">
        <v>25</v>
      </c>
      <c r="I78" s="2"/>
    </row>
    <row r="79" spans="2:9" x14ac:dyDescent="0.25">
      <c r="B79" s="2">
        <v>45812</v>
      </c>
      <c r="C79" s="2" t="str">
        <f>UPPER(TEXT(LANÇAMENTOS[[#This Row],[Data]],"mmm"))</f>
        <v>JUN</v>
      </c>
      <c r="D79" s="1" t="s">
        <v>16</v>
      </c>
      <c r="E79" s="1" t="s">
        <v>18</v>
      </c>
      <c r="F79" s="1" t="s">
        <v>23</v>
      </c>
      <c r="G79" s="14">
        <v>1943</v>
      </c>
      <c r="H79" s="14" t="s">
        <v>25</v>
      </c>
      <c r="I79" s="2"/>
    </row>
    <row r="80" spans="2:9" x14ac:dyDescent="0.25">
      <c r="B80" s="2">
        <v>45816</v>
      </c>
      <c r="C80" s="2" t="str">
        <f>UPPER(TEXT(LANÇAMENTOS[[#This Row],[Data]],"mmm"))</f>
        <v>JUN</v>
      </c>
      <c r="D80" s="1" t="s">
        <v>5</v>
      </c>
      <c r="E80" s="1" t="s">
        <v>14</v>
      </c>
      <c r="F80" s="1" t="s">
        <v>20</v>
      </c>
      <c r="G80" s="14" t="s">
        <v>25</v>
      </c>
      <c r="H80" s="14">
        <v>601</v>
      </c>
      <c r="I80" s="2"/>
    </row>
    <row r="81" spans="2:9" x14ac:dyDescent="0.25">
      <c r="B81" s="2">
        <v>45817</v>
      </c>
      <c r="C81" s="2" t="str">
        <f>UPPER(TEXT(LANÇAMENTOS[[#This Row],[Data]],"mmm"))</f>
        <v>JUN</v>
      </c>
      <c r="D81" s="1" t="s">
        <v>6</v>
      </c>
      <c r="E81" s="1" t="s">
        <v>14</v>
      </c>
      <c r="F81" s="1" t="s">
        <v>21</v>
      </c>
      <c r="G81" s="14" t="s">
        <v>25</v>
      </c>
      <c r="H81" s="14">
        <v>780</v>
      </c>
      <c r="I81" s="2"/>
    </row>
    <row r="82" spans="2:9" x14ac:dyDescent="0.25">
      <c r="B82" s="2">
        <v>45817</v>
      </c>
      <c r="C82" s="2" t="str">
        <f>UPPER(TEXT(LANÇAMENTOS[[#This Row],[Data]],"mmm"))</f>
        <v>JUN</v>
      </c>
      <c r="D82" s="1" t="s">
        <v>7</v>
      </c>
      <c r="E82" s="1" t="s">
        <v>14</v>
      </c>
      <c r="F82" s="1" t="s">
        <v>22</v>
      </c>
      <c r="G82" s="14" t="s">
        <v>25</v>
      </c>
      <c r="H82" s="14">
        <v>120</v>
      </c>
      <c r="I82" s="2"/>
    </row>
    <row r="83" spans="2:9" x14ac:dyDescent="0.25">
      <c r="B83" s="2">
        <v>45821</v>
      </c>
      <c r="C83" s="2" t="str">
        <f>UPPER(TEXT(LANÇAMENTOS[[#This Row],[Data]],"mmm"))</f>
        <v>JUN</v>
      </c>
      <c r="D83" s="1" t="s">
        <v>8</v>
      </c>
      <c r="E83" s="1" t="s">
        <v>14</v>
      </c>
      <c r="F83" s="1" t="s">
        <v>22</v>
      </c>
      <c r="G83" s="14" t="s">
        <v>25</v>
      </c>
      <c r="H83" s="14">
        <v>245</v>
      </c>
      <c r="I83" s="2"/>
    </row>
    <row r="84" spans="2:9" x14ac:dyDescent="0.25">
      <c r="B84" s="2">
        <v>45821</v>
      </c>
      <c r="C84" s="2" t="str">
        <f>UPPER(TEXT(LANÇAMENTOS[[#This Row],[Data]],"mmm"))</f>
        <v>JUN</v>
      </c>
      <c r="D84" s="1" t="s">
        <v>17</v>
      </c>
      <c r="E84" s="1" t="s">
        <v>18</v>
      </c>
      <c r="F84" s="1" t="s">
        <v>24</v>
      </c>
      <c r="G84" s="14">
        <v>875</v>
      </c>
      <c r="H84" s="14" t="s">
        <v>25</v>
      </c>
    </row>
    <row r="85" spans="2:9" x14ac:dyDescent="0.25">
      <c r="B85" s="2">
        <v>45825</v>
      </c>
      <c r="C85" s="2" t="str">
        <f>UPPER(TEXT(LANÇAMENTOS[[#This Row],[Data]],"mmm"))</f>
        <v>JUN</v>
      </c>
      <c r="D85" s="1" t="s">
        <v>9</v>
      </c>
      <c r="E85" s="1" t="s">
        <v>14</v>
      </c>
      <c r="F85" s="1" t="s">
        <v>20</v>
      </c>
      <c r="G85" s="14" t="s">
        <v>25</v>
      </c>
      <c r="H85" s="14">
        <v>19</v>
      </c>
    </row>
    <row r="86" spans="2:9" x14ac:dyDescent="0.25">
      <c r="B86" s="2">
        <v>45833</v>
      </c>
      <c r="C86" s="2" t="str">
        <f>UPPER(TEXT(LANÇAMENTOS[[#This Row],[Data]],"mmm"))</f>
        <v>JUN</v>
      </c>
      <c r="D86" s="1" t="s">
        <v>8</v>
      </c>
      <c r="E86" s="1" t="s">
        <v>14</v>
      </c>
      <c r="F86" s="1" t="s">
        <v>22</v>
      </c>
      <c r="G86" s="14" t="s">
        <v>25</v>
      </c>
      <c r="H86" s="14">
        <v>226</v>
      </c>
    </row>
    <row r="87" spans="2:9" x14ac:dyDescent="0.25">
      <c r="B87" s="2">
        <v>45843</v>
      </c>
      <c r="C87" s="2" t="str">
        <f>UPPER(TEXT(LANÇAMENTOS[[#This Row],[Data]],"mmm"))</f>
        <v>JUL</v>
      </c>
      <c r="D87" s="1" t="s">
        <v>0</v>
      </c>
      <c r="E87" s="1" t="s">
        <v>14</v>
      </c>
      <c r="F87" s="1" t="s">
        <v>19</v>
      </c>
      <c r="G87" s="14" t="s">
        <v>25</v>
      </c>
      <c r="H87" s="14">
        <v>117</v>
      </c>
    </row>
    <row r="88" spans="2:9" x14ac:dyDescent="0.25">
      <c r="B88" s="2">
        <v>45843</v>
      </c>
      <c r="C88" s="2" t="str">
        <f>UPPER(TEXT(LANÇAMENTOS[[#This Row],[Data]],"mmm"))</f>
        <v>JUL</v>
      </c>
      <c r="D88" s="1" t="s">
        <v>1</v>
      </c>
      <c r="E88" s="1" t="s">
        <v>14</v>
      </c>
      <c r="F88" s="1" t="s">
        <v>19</v>
      </c>
      <c r="G88" s="14" t="s">
        <v>25</v>
      </c>
      <c r="H88" s="14">
        <v>247</v>
      </c>
    </row>
    <row r="89" spans="2:9" x14ac:dyDescent="0.25">
      <c r="B89" s="2">
        <v>45843</v>
      </c>
      <c r="C89" s="2" t="str">
        <f>UPPER(TEXT(LANÇAMENTOS[[#This Row],[Data]],"mmm"))</f>
        <v>JUL</v>
      </c>
      <c r="D89" s="1" t="s">
        <v>2</v>
      </c>
      <c r="E89" s="1" t="s">
        <v>14</v>
      </c>
      <c r="F89" s="1" t="s">
        <v>19</v>
      </c>
      <c r="G89" s="14" t="s">
        <v>25</v>
      </c>
      <c r="H89" s="14">
        <v>800</v>
      </c>
    </row>
    <row r="90" spans="2:9" x14ac:dyDescent="0.25">
      <c r="B90" s="2">
        <v>45843</v>
      </c>
      <c r="C90" s="2" t="str">
        <f>UPPER(TEXT(LANÇAMENTOS[[#This Row],[Data]],"mmm"))</f>
        <v>JUL</v>
      </c>
      <c r="D90" s="1" t="s">
        <v>3</v>
      </c>
      <c r="E90" s="1" t="s">
        <v>14</v>
      </c>
      <c r="F90" s="1" t="s">
        <v>19</v>
      </c>
      <c r="G90" s="14" t="s">
        <v>25</v>
      </c>
      <c r="H90" s="14">
        <v>100</v>
      </c>
    </row>
    <row r="91" spans="2:9" x14ac:dyDescent="0.25">
      <c r="B91" s="2">
        <v>45843</v>
      </c>
      <c r="C91" s="2" t="str">
        <f>UPPER(TEXT(LANÇAMENTOS[[#This Row],[Data]],"mmm"))</f>
        <v>JUL</v>
      </c>
      <c r="D91" s="1" t="s">
        <v>4</v>
      </c>
      <c r="E91" s="1" t="s">
        <v>14</v>
      </c>
      <c r="F91" s="1" t="s">
        <v>19</v>
      </c>
      <c r="G91" s="14" t="s">
        <v>25</v>
      </c>
      <c r="H91" s="14">
        <v>100</v>
      </c>
    </row>
    <row r="92" spans="2:9" x14ac:dyDescent="0.25">
      <c r="B92" s="2">
        <v>45843</v>
      </c>
      <c r="C92" s="2" t="str">
        <f>UPPER(TEXT(LANÇAMENTOS[[#This Row],[Data]],"mmm"))</f>
        <v>JUL</v>
      </c>
      <c r="D92" s="1" t="s">
        <v>15</v>
      </c>
      <c r="E92" s="1" t="s">
        <v>18</v>
      </c>
      <c r="F92" s="1" t="s">
        <v>23</v>
      </c>
      <c r="G92" s="14">
        <v>3000</v>
      </c>
      <c r="H92" s="14" t="s">
        <v>25</v>
      </c>
    </row>
    <row r="93" spans="2:9" x14ac:dyDescent="0.25">
      <c r="B93" s="2">
        <v>45843</v>
      </c>
      <c r="C93" s="2" t="str">
        <f>UPPER(TEXT(LANÇAMENTOS[[#This Row],[Data]],"mmm"))</f>
        <v>JUL</v>
      </c>
      <c r="D93" s="1" t="s">
        <v>16</v>
      </c>
      <c r="E93" s="1" t="s">
        <v>18</v>
      </c>
      <c r="F93" s="1" t="s">
        <v>23</v>
      </c>
      <c r="G93" s="14">
        <v>1091</v>
      </c>
      <c r="H93" s="14" t="s">
        <v>25</v>
      </c>
    </row>
    <row r="94" spans="2:9" x14ac:dyDescent="0.25">
      <c r="B94" s="2">
        <v>45847</v>
      </c>
      <c r="C94" s="2" t="str">
        <f>UPPER(TEXT(LANÇAMENTOS[[#This Row],[Data]],"mmm"))</f>
        <v>JUL</v>
      </c>
      <c r="D94" s="1" t="s">
        <v>5</v>
      </c>
      <c r="E94" s="1" t="s">
        <v>14</v>
      </c>
      <c r="F94" s="1" t="s">
        <v>20</v>
      </c>
      <c r="G94" s="14" t="s">
        <v>25</v>
      </c>
      <c r="H94" s="14">
        <v>663</v>
      </c>
    </row>
    <row r="95" spans="2:9" x14ac:dyDescent="0.25">
      <c r="B95" s="2">
        <v>45848</v>
      </c>
      <c r="C95" s="2" t="str">
        <f>UPPER(TEXT(LANÇAMENTOS[[#This Row],[Data]],"mmm"))</f>
        <v>JUL</v>
      </c>
      <c r="D95" s="1" t="s">
        <v>6</v>
      </c>
      <c r="E95" s="1" t="s">
        <v>14</v>
      </c>
      <c r="F95" s="1" t="s">
        <v>21</v>
      </c>
      <c r="G95" s="14" t="s">
        <v>25</v>
      </c>
      <c r="H95" s="14">
        <v>850</v>
      </c>
    </row>
    <row r="96" spans="2:9" x14ac:dyDescent="0.25">
      <c r="B96" s="2">
        <v>45848</v>
      </c>
      <c r="C96" s="2" t="str">
        <f>UPPER(TEXT(LANÇAMENTOS[[#This Row],[Data]],"mmm"))</f>
        <v>JUL</v>
      </c>
      <c r="D96" s="1" t="s">
        <v>7</v>
      </c>
      <c r="E96" s="1" t="s">
        <v>14</v>
      </c>
      <c r="F96" s="1" t="s">
        <v>22</v>
      </c>
      <c r="G96" s="14" t="s">
        <v>25</v>
      </c>
      <c r="H96" s="14">
        <v>120</v>
      </c>
    </row>
    <row r="97" spans="2:8" x14ac:dyDescent="0.25">
      <c r="B97" s="2">
        <v>45852</v>
      </c>
      <c r="C97" s="2" t="str">
        <f>UPPER(TEXT(LANÇAMENTOS[[#This Row],[Data]],"mmm"))</f>
        <v>JUL</v>
      </c>
      <c r="D97" s="1" t="s">
        <v>8</v>
      </c>
      <c r="E97" s="1" t="s">
        <v>14</v>
      </c>
      <c r="F97" s="1" t="s">
        <v>22</v>
      </c>
      <c r="G97" s="14" t="s">
        <v>25</v>
      </c>
      <c r="H97" s="14">
        <v>226</v>
      </c>
    </row>
    <row r="98" spans="2:8" x14ac:dyDescent="0.25">
      <c r="B98" s="2">
        <v>45852</v>
      </c>
      <c r="C98" s="2" t="str">
        <f>UPPER(TEXT(LANÇAMENTOS[[#This Row],[Data]],"mmm"))</f>
        <v>JUL</v>
      </c>
      <c r="D98" s="1" t="s">
        <v>17</v>
      </c>
      <c r="E98" s="1" t="s">
        <v>18</v>
      </c>
      <c r="F98" s="1" t="s">
        <v>24</v>
      </c>
      <c r="G98" s="14">
        <v>1466</v>
      </c>
      <c r="H98" s="14" t="s">
        <v>25</v>
      </c>
    </row>
    <row r="99" spans="2:8" x14ac:dyDescent="0.25">
      <c r="B99" s="2">
        <v>45856</v>
      </c>
      <c r="C99" s="2" t="str">
        <f>UPPER(TEXT(LANÇAMENTOS[[#This Row],[Data]],"mmm"))</f>
        <v>JUL</v>
      </c>
      <c r="D99" s="1" t="s">
        <v>9</v>
      </c>
      <c r="E99" s="1" t="s">
        <v>14</v>
      </c>
      <c r="F99" s="1" t="s">
        <v>20</v>
      </c>
      <c r="G99" s="14" t="s">
        <v>25</v>
      </c>
      <c r="H99" s="14">
        <v>13</v>
      </c>
    </row>
    <row r="100" spans="2:8" x14ac:dyDescent="0.25">
      <c r="B100" s="2">
        <v>45864</v>
      </c>
      <c r="C100" s="2" t="str">
        <f>UPPER(TEXT(LANÇAMENTOS[[#This Row],[Data]],"mmm"))</f>
        <v>JUL</v>
      </c>
      <c r="D100" s="1" t="s">
        <v>8</v>
      </c>
      <c r="E100" s="1" t="s">
        <v>14</v>
      </c>
      <c r="F100" s="1" t="s">
        <v>22</v>
      </c>
      <c r="G100" s="14" t="s">
        <v>25</v>
      </c>
      <c r="H100" s="14">
        <v>210</v>
      </c>
    </row>
    <row r="101" spans="2:8" x14ac:dyDescent="0.25">
      <c r="B101" s="2">
        <v>45874</v>
      </c>
      <c r="C101" s="2" t="str">
        <f>UPPER(TEXT(LANÇAMENTOS[[#This Row],[Data]],"mmm"))</f>
        <v>AGO</v>
      </c>
      <c r="D101" s="1" t="s">
        <v>0</v>
      </c>
      <c r="E101" s="1" t="s">
        <v>14</v>
      </c>
      <c r="F101" s="1" t="s">
        <v>19</v>
      </c>
      <c r="G101" s="14" t="s">
        <v>25</v>
      </c>
      <c r="H101" s="14">
        <v>142</v>
      </c>
    </row>
    <row r="102" spans="2:8" x14ac:dyDescent="0.25">
      <c r="B102" s="2">
        <v>45874</v>
      </c>
      <c r="C102" s="2" t="str">
        <f>UPPER(TEXT(LANÇAMENTOS[[#This Row],[Data]],"mmm"))</f>
        <v>AGO</v>
      </c>
      <c r="D102" s="1" t="s">
        <v>1</v>
      </c>
      <c r="E102" s="1" t="s">
        <v>14</v>
      </c>
      <c r="F102" s="1" t="s">
        <v>19</v>
      </c>
      <c r="G102" s="14" t="s">
        <v>25</v>
      </c>
      <c r="H102" s="14">
        <v>181</v>
      </c>
    </row>
    <row r="103" spans="2:8" x14ac:dyDescent="0.25">
      <c r="B103" s="2">
        <v>45874</v>
      </c>
      <c r="C103" s="2" t="str">
        <f>UPPER(TEXT(LANÇAMENTOS[[#This Row],[Data]],"mmm"))</f>
        <v>AGO</v>
      </c>
      <c r="D103" s="1" t="s">
        <v>2</v>
      </c>
      <c r="E103" s="1" t="s">
        <v>14</v>
      </c>
      <c r="F103" s="1" t="s">
        <v>19</v>
      </c>
      <c r="G103" s="14" t="s">
        <v>25</v>
      </c>
      <c r="H103" s="14">
        <v>800</v>
      </c>
    </row>
    <row r="104" spans="2:8" x14ac:dyDescent="0.25">
      <c r="B104" s="2">
        <v>45874</v>
      </c>
      <c r="C104" s="2" t="str">
        <f>UPPER(TEXT(LANÇAMENTOS[[#This Row],[Data]],"mmm"))</f>
        <v>AGO</v>
      </c>
      <c r="D104" s="1" t="s">
        <v>3</v>
      </c>
      <c r="E104" s="1" t="s">
        <v>14</v>
      </c>
      <c r="F104" s="1" t="s">
        <v>19</v>
      </c>
      <c r="G104" s="14" t="s">
        <v>25</v>
      </c>
      <c r="H104" s="14">
        <v>100</v>
      </c>
    </row>
    <row r="105" spans="2:8" x14ac:dyDescent="0.25">
      <c r="B105" s="2">
        <v>45874</v>
      </c>
      <c r="C105" s="2" t="str">
        <f>UPPER(TEXT(LANÇAMENTOS[[#This Row],[Data]],"mmm"))</f>
        <v>AGO</v>
      </c>
      <c r="D105" s="1" t="s">
        <v>4</v>
      </c>
      <c r="E105" s="1" t="s">
        <v>14</v>
      </c>
      <c r="F105" s="1" t="s">
        <v>19</v>
      </c>
      <c r="G105" s="14" t="s">
        <v>25</v>
      </c>
      <c r="H105" s="14">
        <v>100</v>
      </c>
    </row>
    <row r="106" spans="2:8" x14ac:dyDescent="0.25">
      <c r="B106" s="2">
        <v>45874</v>
      </c>
      <c r="C106" s="2" t="str">
        <f>UPPER(TEXT(LANÇAMENTOS[[#This Row],[Data]],"mmm"))</f>
        <v>AGO</v>
      </c>
      <c r="D106" s="1" t="s">
        <v>15</v>
      </c>
      <c r="E106" s="1" t="s">
        <v>18</v>
      </c>
      <c r="F106" s="1" t="s">
        <v>23</v>
      </c>
      <c r="G106" s="14">
        <v>3000</v>
      </c>
      <c r="H106" s="14" t="s">
        <v>25</v>
      </c>
    </row>
    <row r="107" spans="2:8" x14ac:dyDescent="0.25">
      <c r="B107" s="2">
        <v>45874</v>
      </c>
      <c r="C107" s="2" t="str">
        <f>UPPER(TEXT(LANÇAMENTOS[[#This Row],[Data]],"mmm"))</f>
        <v>AGO</v>
      </c>
      <c r="D107" s="1" t="s">
        <v>16</v>
      </c>
      <c r="E107" s="1" t="s">
        <v>18</v>
      </c>
      <c r="F107" s="1" t="s">
        <v>23</v>
      </c>
      <c r="G107" s="14">
        <v>1341</v>
      </c>
      <c r="H107" s="14" t="s">
        <v>25</v>
      </c>
    </row>
    <row r="108" spans="2:8" x14ac:dyDescent="0.25">
      <c r="B108" s="2">
        <v>45878</v>
      </c>
      <c r="C108" s="2" t="str">
        <f>UPPER(TEXT(LANÇAMENTOS[[#This Row],[Data]],"mmm"))</f>
        <v>AGO</v>
      </c>
      <c r="D108" s="1" t="s">
        <v>5</v>
      </c>
      <c r="E108" s="1" t="s">
        <v>14</v>
      </c>
      <c r="F108" s="1" t="s">
        <v>20</v>
      </c>
      <c r="G108" s="14" t="s">
        <v>25</v>
      </c>
      <c r="H108" s="14">
        <v>662</v>
      </c>
    </row>
    <row r="109" spans="2:8" x14ac:dyDescent="0.25">
      <c r="B109" s="2">
        <v>45879</v>
      </c>
      <c r="C109" s="2" t="str">
        <f>UPPER(TEXT(LANÇAMENTOS[[#This Row],[Data]],"mmm"))</f>
        <v>AGO</v>
      </c>
      <c r="D109" s="1" t="s">
        <v>6</v>
      </c>
      <c r="E109" s="1" t="s">
        <v>14</v>
      </c>
      <c r="F109" s="1" t="s">
        <v>21</v>
      </c>
      <c r="G109" s="14" t="s">
        <v>25</v>
      </c>
      <c r="H109" s="14">
        <v>850</v>
      </c>
    </row>
    <row r="110" spans="2:8" x14ac:dyDescent="0.25">
      <c r="B110" s="2">
        <v>45879</v>
      </c>
      <c r="C110" s="2" t="str">
        <f>UPPER(TEXT(LANÇAMENTOS[[#This Row],[Data]],"mmm"))</f>
        <v>AGO</v>
      </c>
      <c r="D110" s="1" t="s">
        <v>7</v>
      </c>
      <c r="E110" s="1" t="s">
        <v>14</v>
      </c>
      <c r="F110" s="1" t="s">
        <v>22</v>
      </c>
      <c r="G110" s="14" t="s">
        <v>25</v>
      </c>
      <c r="H110" s="14">
        <v>120</v>
      </c>
    </row>
    <row r="111" spans="2:8" x14ac:dyDescent="0.25">
      <c r="B111" s="2">
        <v>45883</v>
      </c>
      <c r="C111" s="2" t="str">
        <f>UPPER(TEXT(LANÇAMENTOS[[#This Row],[Data]],"mmm"))</f>
        <v>AGO</v>
      </c>
      <c r="D111" s="1" t="s">
        <v>8</v>
      </c>
      <c r="E111" s="1" t="s">
        <v>14</v>
      </c>
      <c r="F111" s="1" t="s">
        <v>22</v>
      </c>
      <c r="G111" s="14" t="s">
        <v>25</v>
      </c>
      <c r="H111" s="14">
        <v>235</v>
      </c>
    </row>
    <row r="112" spans="2:8" x14ac:dyDescent="0.25">
      <c r="B112" s="2">
        <v>45883</v>
      </c>
      <c r="C112" s="2" t="str">
        <f>UPPER(TEXT(LANÇAMENTOS[[#This Row],[Data]],"mmm"))</f>
        <v>AGO</v>
      </c>
      <c r="D112" s="1" t="s">
        <v>17</v>
      </c>
      <c r="E112" s="1" t="s">
        <v>18</v>
      </c>
      <c r="F112" s="1" t="s">
        <v>24</v>
      </c>
      <c r="G112" s="14">
        <v>1030</v>
      </c>
      <c r="H112" s="14" t="s">
        <v>25</v>
      </c>
    </row>
    <row r="113" spans="2:8" x14ac:dyDescent="0.25">
      <c r="B113" s="2">
        <v>45887</v>
      </c>
      <c r="C113" s="2" t="str">
        <f>UPPER(TEXT(LANÇAMENTOS[[#This Row],[Data]],"mmm"))</f>
        <v>AGO</v>
      </c>
      <c r="D113" s="1" t="s">
        <v>9</v>
      </c>
      <c r="E113" s="1" t="s">
        <v>14</v>
      </c>
      <c r="F113" s="1" t="s">
        <v>20</v>
      </c>
      <c r="G113" s="14" t="s">
        <v>25</v>
      </c>
      <c r="H113" s="14">
        <v>21</v>
      </c>
    </row>
    <row r="114" spans="2:8" x14ac:dyDescent="0.25">
      <c r="B114" s="2">
        <v>45895</v>
      </c>
      <c r="C114" s="2" t="str">
        <f>UPPER(TEXT(LANÇAMENTOS[[#This Row],[Data]],"mmm"))</f>
        <v>AGO</v>
      </c>
      <c r="D114" s="1" t="s">
        <v>8</v>
      </c>
      <c r="E114" s="1" t="s">
        <v>14</v>
      </c>
      <c r="F114" s="1" t="s">
        <v>22</v>
      </c>
      <c r="G114" s="14" t="s">
        <v>25</v>
      </c>
      <c r="H114" s="14">
        <v>183</v>
      </c>
    </row>
    <row r="115" spans="2:8" x14ac:dyDescent="0.25">
      <c r="B115" s="2">
        <v>45905</v>
      </c>
      <c r="C115" s="2" t="str">
        <f>UPPER(TEXT(LANÇAMENTOS[[#This Row],[Data]],"mmm"))</f>
        <v>SET</v>
      </c>
      <c r="D115" s="1" t="s">
        <v>0</v>
      </c>
      <c r="E115" s="1" t="s">
        <v>14</v>
      </c>
      <c r="F115" s="1" t="s">
        <v>19</v>
      </c>
      <c r="G115" s="14" t="s">
        <v>25</v>
      </c>
      <c r="H115" s="14">
        <v>105</v>
      </c>
    </row>
    <row r="116" spans="2:8" x14ac:dyDescent="0.25">
      <c r="B116" s="2">
        <v>45905</v>
      </c>
      <c r="C116" s="2" t="str">
        <f>UPPER(TEXT(LANÇAMENTOS[[#This Row],[Data]],"mmm"))</f>
        <v>SET</v>
      </c>
      <c r="D116" s="1" t="s">
        <v>1</v>
      </c>
      <c r="E116" s="1" t="s">
        <v>14</v>
      </c>
      <c r="F116" s="1" t="s">
        <v>19</v>
      </c>
      <c r="G116" s="14" t="s">
        <v>25</v>
      </c>
      <c r="H116" s="14">
        <v>179</v>
      </c>
    </row>
    <row r="117" spans="2:8" x14ac:dyDescent="0.25">
      <c r="B117" s="2">
        <v>45905</v>
      </c>
      <c r="C117" s="2" t="str">
        <f>UPPER(TEXT(LANÇAMENTOS[[#This Row],[Data]],"mmm"))</f>
        <v>SET</v>
      </c>
      <c r="D117" s="1" t="s">
        <v>2</v>
      </c>
      <c r="E117" s="1" t="s">
        <v>14</v>
      </c>
      <c r="F117" s="1" t="s">
        <v>19</v>
      </c>
      <c r="G117" s="14" t="s">
        <v>25</v>
      </c>
      <c r="H117" s="14">
        <v>800</v>
      </c>
    </row>
    <row r="118" spans="2:8" x14ac:dyDescent="0.25">
      <c r="B118" s="2">
        <v>45905</v>
      </c>
      <c r="C118" s="2" t="str">
        <f>UPPER(TEXT(LANÇAMENTOS[[#This Row],[Data]],"mmm"))</f>
        <v>SET</v>
      </c>
      <c r="D118" s="1" t="s">
        <v>3</v>
      </c>
      <c r="E118" s="1" t="s">
        <v>14</v>
      </c>
      <c r="F118" s="1" t="s">
        <v>19</v>
      </c>
      <c r="G118" s="14" t="s">
        <v>25</v>
      </c>
      <c r="H118" s="14">
        <v>100</v>
      </c>
    </row>
    <row r="119" spans="2:8" x14ac:dyDescent="0.25">
      <c r="B119" s="2">
        <v>45905</v>
      </c>
      <c r="C119" s="2" t="str">
        <f>UPPER(TEXT(LANÇAMENTOS[[#This Row],[Data]],"mmm"))</f>
        <v>SET</v>
      </c>
      <c r="D119" s="1" t="s">
        <v>4</v>
      </c>
      <c r="E119" s="1" t="s">
        <v>14</v>
      </c>
      <c r="F119" s="1" t="s">
        <v>19</v>
      </c>
      <c r="G119" s="14" t="s">
        <v>25</v>
      </c>
      <c r="H119" s="14">
        <v>100</v>
      </c>
    </row>
    <row r="120" spans="2:8" x14ac:dyDescent="0.25">
      <c r="B120" s="2">
        <v>45905</v>
      </c>
      <c r="C120" s="2" t="str">
        <f>UPPER(TEXT(LANÇAMENTOS[[#This Row],[Data]],"mmm"))</f>
        <v>SET</v>
      </c>
      <c r="D120" s="1" t="s">
        <v>15</v>
      </c>
      <c r="E120" s="1" t="s">
        <v>18</v>
      </c>
      <c r="F120" s="1" t="s">
        <v>23</v>
      </c>
      <c r="G120" s="14">
        <v>3000</v>
      </c>
      <c r="H120" s="14" t="s">
        <v>25</v>
      </c>
    </row>
    <row r="121" spans="2:8" x14ac:dyDescent="0.25">
      <c r="B121" s="2">
        <v>45905</v>
      </c>
      <c r="C121" s="2" t="str">
        <f>UPPER(TEXT(LANÇAMENTOS[[#This Row],[Data]],"mmm"))</f>
        <v>SET</v>
      </c>
      <c r="D121" s="1" t="s">
        <v>16</v>
      </c>
      <c r="E121" s="1" t="s">
        <v>18</v>
      </c>
      <c r="F121" s="1" t="s">
        <v>23</v>
      </c>
      <c r="G121" s="14">
        <v>1867</v>
      </c>
      <c r="H121" s="14" t="s">
        <v>25</v>
      </c>
    </row>
    <row r="122" spans="2:8" x14ac:dyDescent="0.25">
      <c r="B122" s="2">
        <v>45909</v>
      </c>
      <c r="C122" s="2" t="str">
        <f>UPPER(TEXT(LANÇAMENTOS[[#This Row],[Data]],"mmm"))</f>
        <v>SET</v>
      </c>
      <c r="D122" s="1" t="s">
        <v>5</v>
      </c>
      <c r="E122" s="1" t="s">
        <v>14</v>
      </c>
      <c r="F122" s="1" t="s">
        <v>20</v>
      </c>
      <c r="G122" s="14" t="s">
        <v>25</v>
      </c>
      <c r="H122" s="14">
        <v>600</v>
      </c>
    </row>
    <row r="123" spans="2:8" x14ac:dyDescent="0.25">
      <c r="B123" s="2">
        <v>45910</v>
      </c>
      <c r="C123" s="2" t="str">
        <f>UPPER(TEXT(LANÇAMENTOS[[#This Row],[Data]],"mmm"))</f>
        <v>SET</v>
      </c>
      <c r="D123" s="1" t="s">
        <v>6</v>
      </c>
      <c r="E123" s="1" t="s">
        <v>14</v>
      </c>
      <c r="F123" s="1" t="s">
        <v>21</v>
      </c>
      <c r="G123" s="14" t="s">
        <v>25</v>
      </c>
      <c r="H123" s="14">
        <v>850</v>
      </c>
    </row>
    <row r="124" spans="2:8" x14ac:dyDescent="0.25">
      <c r="B124" s="2">
        <v>45910</v>
      </c>
      <c r="C124" s="2" t="str">
        <f>UPPER(TEXT(LANÇAMENTOS[[#This Row],[Data]],"mmm"))</f>
        <v>SET</v>
      </c>
      <c r="D124" s="1" t="s">
        <v>7</v>
      </c>
      <c r="E124" s="1" t="s">
        <v>14</v>
      </c>
      <c r="F124" s="1" t="s">
        <v>22</v>
      </c>
      <c r="G124" s="14" t="s">
        <v>25</v>
      </c>
      <c r="H124" s="14">
        <v>120</v>
      </c>
    </row>
    <row r="125" spans="2:8" x14ac:dyDescent="0.25">
      <c r="B125" s="2">
        <v>45914</v>
      </c>
      <c r="C125" s="2" t="str">
        <f>UPPER(TEXT(LANÇAMENTOS[[#This Row],[Data]],"mmm"))</f>
        <v>SET</v>
      </c>
      <c r="D125" s="1" t="s">
        <v>8</v>
      </c>
      <c r="E125" s="1" t="s">
        <v>14</v>
      </c>
      <c r="F125" s="1" t="s">
        <v>22</v>
      </c>
      <c r="G125" s="14" t="s">
        <v>25</v>
      </c>
      <c r="H125" s="14">
        <v>207</v>
      </c>
    </row>
    <row r="126" spans="2:8" x14ac:dyDescent="0.25">
      <c r="B126" s="2">
        <v>45914</v>
      </c>
      <c r="C126" s="2" t="str">
        <f>UPPER(TEXT(LANÇAMENTOS[[#This Row],[Data]],"mmm"))</f>
        <v>SET</v>
      </c>
      <c r="D126" s="1" t="s">
        <v>17</v>
      </c>
      <c r="E126" s="1" t="s">
        <v>18</v>
      </c>
      <c r="F126" s="1" t="s">
        <v>24</v>
      </c>
      <c r="G126" s="14">
        <v>408</v>
      </c>
      <c r="H126" s="14" t="s">
        <v>25</v>
      </c>
    </row>
    <row r="127" spans="2:8" x14ac:dyDescent="0.25">
      <c r="B127" s="2">
        <v>45918</v>
      </c>
      <c r="C127" s="2" t="str">
        <f>UPPER(TEXT(LANÇAMENTOS[[#This Row],[Data]],"mmm"))</f>
        <v>SET</v>
      </c>
      <c r="D127" s="1" t="s">
        <v>9</v>
      </c>
      <c r="E127" s="1" t="s">
        <v>14</v>
      </c>
      <c r="F127" s="1" t="s">
        <v>20</v>
      </c>
      <c r="G127" s="14" t="s">
        <v>25</v>
      </c>
      <c r="H127" s="14">
        <v>28</v>
      </c>
    </row>
    <row r="128" spans="2:8" x14ac:dyDescent="0.25">
      <c r="B128" s="2">
        <v>45926</v>
      </c>
      <c r="C128" s="2" t="str">
        <f>UPPER(TEXT(LANÇAMENTOS[[#This Row],[Data]],"mmm"))</f>
        <v>SET</v>
      </c>
      <c r="D128" s="1" t="s">
        <v>8</v>
      </c>
      <c r="E128" s="1" t="s">
        <v>14</v>
      </c>
      <c r="F128" s="1" t="s">
        <v>22</v>
      </c>
      <c r="G128" s="14" t="s">
        <v>25</v>
      </c>
      <c r="H128" s="14">
        <v>247</v>
      </c>
    </row>
    <row r="129" spans="2:8" x14ac:dyDescent="0.25">
      <c r="B129" s="2">
        <v>45936</v>
      </c>
      <c r="C129" s="2" t="str">
        <f>UPPER(TEXT(LANÇAMENTOS[[#This Row],[Data]],"mmm"))</f>
        <v>OUT</v>
      </c>
      <c r="D129" s="1" t="s">
        <v>0</v>
      </c>
      <c r="E129" s="1" t="s">
        <v>14</v>
      </c>
      <c r="F129" s="1" t="s">
        <v>19</v>
      </c>
      <c r="G129" s="14" t="s">
        <v>25</v>
      </c>
      <c r="H129" s="14">
        <v>152</v>
      </c>
    </row>
    <row r="130" spans="2:8" x14ac:dyDescent="0.25">
      <c r="B130" s="2">
        <v>45936</v>
      </c>
      <c r="C130" s="2" t="str">
        <f>UPPER(TEXT(LANÇAMENTOS[[#This Row],[Data]],"mmm"))</f>
        <v>OUT</v>
      </c>
      <c r="D130" s="1" t="s">
        <v>1</v>
      </c>
      <c r="E130" s="1" t="s">
        <v>14</v>
      </c>
      <c r="F130" s="1" t="s">
        <v>19</v>
      </c>
      <c r="G130" s="14" t="s">
        <v>25</v>
      </c>
      <c r="H130" s="14">
        <v>168</v>
      </c>
    </row>
    <row r="131" spans="2:8" x14ac:dyDescent="0.25">
      <c r="B131" s="2">
        <v>45936</v>
      </c>
      <c r="C131" s="2" t="str">
        <f>UPPER(TEXT(LANÇAMENTOS[[#This Row],[Data]],"mmm"))</f>
        <v>OUT</v>
      </c>
      <c r="D131" s="1" t="s">
        <v>2</v>
      </c>
      <c r="E131" s="1" t="s">
        <v>14</v>
      </c>
      <c r="F131" s="1" t="s">
        <v>19</v>
      </c>
      <c r="G131" s="14" t="s">
        <v>25</v>
      </c>
      <c r="H131" s="14">
        <v>800</v>
      </c>
    </row>
    <row r="132" spans="2:8" x14ac:dyDescent="0.25">
      <c r="B132" s="2">
        <v>45936</v>
      </c>
      <c r="C132" s="2" t="str">
        <f>UPPER(TEXT(LANÇAMENTOS[[#This Row],[Data]],"mmm"))</f>
        <v>OUT</v>
      </c>
      <c r="D132" s="1" t="s">
        <v>3</v>
      </c>
      <c r="E132" s="1" t="s">
        <v>14</v>
      </c>
      <c r="F132" s="1" t="s">
        <v>19</v>
      </c>
      <c r="G132" s="14" t="s">
        <v>25</v>
      </c>
      <c r="H132" s="14">
        <v>100</v>
      </c>
    </row>
    <row r="133" spans="2:8" x14ac:dyDescent="0.25">
      <c r="B133" s="2">
        <v>45936</v>
      </c>
      <c r="C133" s="2" t="str">
        <f>UPPER(TEXT(LANÇAMENTOS[[#This Row],[Data]],"mmm"))</f>
        <v>OUT</v>
      </c>
      <c r="D133" s="1" t="s">
        <v>4</v>
      </c>
      <c r="E133" s="1" t="s">
        <v>14</v>
      </c>
      <c r="F133" s="1" t="s">
        <v>19</v>
      </c>
      <c r="G133" s="14" t="s">
        <v>25</v>
      </c>
      <c r="H133" s="14">
        <v>100</v>
      </c>
    </row>
    <row r="134" spans="2:8" x14ac:dyDescent="0.25">
      <c r="B134" s="2">
        <v>45936</v>
      </c>
      <c r="C134" s="2" t="str">
        <f>UPPER(TEXT(LANÇAMENTOS[[#This Row],[Data]],"mmm"))</f>
        <v>OUT</v>
      </c>
      <c r="D134" s="1" t="s">
        <v>15</v>
      </c>
      <c r="E134" s="1" t="s">
        <v>18</v>
      </c>
      <c r="F134" s="1" t="s">
        <v>23</v>
      </c>
      <c r="G134" s="14">
        <v>3000</v>
      </c>
      <c r="H134" s="14" t="s">
        <v>25</v>
      </c>
    </row>
    <row r="135" spans="2:8" x14ac:dyDescent="0.25">
      <c r="B135" s="2">
        <v>45936</v>
      </c>
      <c r="C135" s="2" t="str">
        <f>UPPER(TEXT(LANÇAMENTOS[[#This Row],[Data]],"mmm"))</f>
        <v>OUT</v>
      </c>
      <c r="D135" s="1" t="s">
        <v>16</v>
      </c>
      <c r="E135" s="1" t="s">
        <v>18</v>
      </c>
      <c r="F135" s="1" t="s">
        <v>23</v>
      </c>
      <c r="G135" s="14">
        <v>1304</v>
      </c>
      <c r="H135" s="14" t="s">
        <v>25</v>
      </c>
    </row>
    <row r="136" spans="2:8" x14ac:dyDescent="0.25">
      <c r="B136" s="2">
        <v>45940</v>
      </c>
      <c r="C136" s="2" t="str">
        <f>UPPER(TEXT(LANÇAMENTOS[[#This Row],[Data]],"mmm"))</f>
        <v>OUT</v>
      </c>
      <c r="D136" s="1" t="s">
        <v>5</v>
      </c>
      <c r="E136" s="1" t="s">
        <v>14</v>
      </c>
      <c r="F136" s="1" t="s">
        <v>20</v>
      </c>
      <c r="G136" s="14" t="s">
        <v>25</v>
      </c>
      <c r="H136" s="14">
        <v>545</v>
      </c>
    </row>
    <row r="137" spans="2:8" x14ac:dyDescent="0.25">
      <c r="B137" s="2">
        <v>45941</v>
      </c>
      <c r="C137" s="2" t="str">
        <f>UPPER(TEXT(LANÇAMENTOS[[#This Row],[Data]],"mmm"))</f>
        <v>OUT</v>
      </c>
      <c r="D137" s="1" t="s">
        <v>6</v>
      </c>
      <c r="E137" s="1" t="s">
        <v>14</v>
      </c>
      <c r="F137" s="1" t="s">
        <v>21</v>
      </c>
      <c r="G137" s="14" t="s">
        <v>25</v>
      </c>
      <c r="H137" s="14">
        <v>850</v>
      </c>
    </row>
    <row r="138" spans="2:8" x14ac:dyDescent="0.25">
      <c r="B138" s="2">
        <v>45941</v>
      </c>
      <c r="C138" s="2" t="str">
        <f>UPPER(TEXT(LANÇAMENTOS[[#This Row],[Data]],"mmm"))</f>
        <v>OUT</v>
      </c>
      <c r="D138" s="1" t="s">
        <v>7</v>
      </c>
      <c r="E138" s="1" t="s">
        <v>14</v>
      </c>
      <c r="F138" s="1" t="s">
        <v>22</v>
      </c>
      <c r="G138" s="14" t="s">
        <v>25</v>
      </c>
      <c r="H138" s="14">
        <v>120</v>
      </c>
    </row>
    <row r="139" spans="2:8" x14ac:dyDescent="0.25">
      <c r="B139" s="2">
        <v>45945</v>
      </c>
      <c r="C139" s="2" t="str">
        <f>UPPER(TEXT(LANÇAMENTOS[[#This Row],[Data]],"mmm"))</f>
        <v>OUT</v>
      </c>
      <c r="D139" s="1" t="s">
        <v>8</v>
      </c>
      <c r="E139" s="1" t="s">
        <v>14</v>
      </c>
      <c r="F139" s="1" t="s">
        <v>22</v>
      </c>
      <c r="G139" s="14" t="s">
        <v>25</v>
      </c>
      <c r="H139" s="14">
        <v>206</v>
      </c>
    </row>
    <row r="140" spans="2:8" x14ac:dyDescent="0.25">
      <c r="B140" s="2">
        <v>45945</v>
      </c>
      <c r="C140" s="2" t="str">
        <f>UPPER(TEXT(LANÇAMENTOS[[#This Row],[Data]],"mmm"))</f>
        <v>OUT</v>
      </c>
      <c r="D140" s="1" t="s">
        <v>17</v>
      </c>
      <c r="E140" s="1" t="s">
        <v>18</v>
      </c>
      <c r="F140" s="1" t="s">
        <v>24</v>
      </c>
      <c r="G140" s="14">
        <v>946</v>
      </c>
      <c r="H140" s="14" t="s">
        <v>25</v>
      </c>
    </row>
    <row r="141" spans="2:8" x14ac:dyDescent="0.25">
      <c r="B141" s="2">
        <v>45949</v>
      </c>
      <c r="C141" s="2" t="str">
        <f>UPPER(TEXT(LANÇAMENTOS[[#This Row],[Data]],"mmm"))</f>
        <v>OUT</v>
      </c>
      <c r="D141" s="1" t="s">
        <v>9</v>
      </c>
      <c r="E141" s="1" t="s">
        <v>14</v>
      </c>
      <c r="F141" s="1" t="s">
        <v>20</v>
      </c>
      <c r="G141" s="14" t="s">
        <v>25</v>
      </c>
      <c r="H141" s="14">
        <v>21</v>
      </c>
    </row>
    <row r="142" spans="2:8" x14ac:dyDescent="0.25">
      <c r="B142" s="2">
        <v>45957</v>
      </c>
      <c r="C142" s="2" t="str">
        <f>UPPER(TEXT(LANÇAMENTOS[[#This Row],[Data]],"mmm"))</f>
        <v>OUT</v>
      </c>
      <c r="D142" s="1" t="s">
        <v>8</v>
      </c>
      <c r="E142" s="1" t="s">
        <v>14</v>
      </c>
      <c r="F142" s="1" t="s">
        <v>22</v>
      </c>
      <c r="G142" s="14" t="s">
        <v>25</v>
      </c>
      <c r="H142" s="14">
        <v>219</v>
      </c>
    </row>
    <row r="143" spans="2:8" x14ac:dyDescent="0.25">
      <c r="B143" s="2">
        <v>45967</v>
      </c>
      <c r="C143" s="2" t="str">
        <f>UPPER(TEXT(LANÇAMENTOS[[#This Row],[Data]],"mmm"))</f>
        <v>NOV</v>
      </c>
      <c r="D143" s="1" t="s">
        <v>0</v>
      </c>
      <c r="E143" s="1" t="s">
        <v>14</v>
      </c>
      <c r="F143" s="1" t="s">
        <v>19</v>
      </c>
      <c r="G143" s="14" t="s">
        <v>25</v>
      </c>
      <c r="H143" s="14">
        <v>127</v>
      </c>
    </row>
    <row r="144" spans="2:8" x14ac:dyDescent="0.25">
      <c r="B144" s="2">
        <v>45967</v>
      </c>
      <c r="C144" s="2" t="str">
        <f>UPPER(TEXT(LANÇAMENTOS[[#This Row],[Data]],"mmm"))</f>
        <v>NOV</v>
      </c>
      <c r="D144" s="1" t="s">
        <v>1</v>
      </c>
      <c r="E144" s="1" t="s">
        <v>14</v>
      </c>
      <c r="F144" s="1" t="s">
        <v>19</v>
      </c>
      <c r="G144" s="14" t="s">
        <v>25</v>
      </c>
      <c r="H144" s="14">
        <v>199</v>
      </c>
    </row>
    <row r="145" spans="2:8" x14ac:dyDescent="0.25">
      <c r="B145" s="2">
        <v>45967</v>
      </c>
      <c r="C145" s="2" t="str">
        <f>UPPER(TEXT(LANÇAMENTOS[[#This Row],[Data]],"mmm"))</f>
        <v>NOV</v>
      </c>
      <c r="D145" s="1" t="s">
        <v>2</v>
      </c>
      <c r="E145" s="1" t="s">
        <v>14</v>
      </c>
      <c r="F145" s="1" t="s">
        <v>19</v>
      </c>
      <c r="G145" s="14" t="s">
        <v>25</v>
      </c>
      <c r="H145" s="14">
        <v>800</v>
      </c>
    </row>
    <row r="146" spans="2:8" x14ac:dyDescent="0.25">
      <c r="B146" s="2">
        <v>45967</v>
      </c>
      <c r="C146" s="2" t="str">
        <f>UPPER(TEXT(LANÇAMENTOS[[#This Row],[Data]],"mmm"))</f>
        <v>NOV</v>
      </c>
      <c r="D146" s="1" t="s">
        <v>3</v>
      </c>
      <c r="E146" s="1" t="s">
        <v>14</v>
      </c>
      <c r="F146" s="1" t="s">
        <v>19</v>
      </c>
      <c r="G146" s="14" t="s">
        <v>25</v>
      </c>
      <c r="H146" s="14">
        <v>100</v>
      </c>
    </row>
    <row r="147" spans="2:8" x14ac:dyDescent="0.25">
      <c r="B147" s="2">
        <v>45967</v>
      </c>
      <c r="C147" s="2" t="str">
        <f>UPPER(TEXT(LANÇAMENTOS[[#This Row],[Data]],"mmm"))</f>
        <v>NOV</v>
      </c>
      <c r="D147" s="1" t="s">
        <v>4</v>
      </c>
      <c r="E147" s="1" t="s">
        <v>14</v>
      </c>
      <c r="F147" s="1" t="s">
        <v>19</v>
      </c>
      <c r="G147" s="14" t="s">
        <v>25</v>
      </c>
      <c r="H147" s="14">
        <v>100</v>
      </c>
    </row>
    <row r="148" spans="2:8" x14ac:dyDescent="0.25">
      <c r="B148" s="2">
        <v>45967</v>
      </c>
      <c r="C148" s="2" t="str">
        <f>UPPER(TEXT(LANÇAMENTOS[[#This Row],[Data]],"mmm"))</f>
        <v>NOV</v>
      </c>
      <c r="D148" s="1" t="s">
        <v>15</v>
      </c>
      <c r="E148" s="1" t="s">
        <v>18</v>
      </c>
      <c r="F148" s="1" t="s">
        <v>23</v>
      </c>
      <c r="G148" s="14">
        <v>3000</v>
      </c>
      <c r="H148" s="14" t="s">
        <v>25</v>
      </c>
    </row>
    <row r="149" spans="2:8" x14ac:dyDescent="0.25">
      <c r="B149" s="2">
        <v>45967</v>
      </c>
      <c r="C149" s="2" t="str">
        <f>UPPER(TEXT(LANÇAMENTOS[[#This Row],[Data]],"mmm"))</f>
        <v>NOV</v>
      </c>
      <c r="D149" s="1" t="s">
        <v>16</v>
      </c>
      <c r="E149" s="1" t="s">
        <v>18</v>
      </c>
      <c r="F149" s="1" t="s">
        <v>23</v>
      </c>
      <c r="G149" s="14">
        <v>1015</v>
      </c>
      <c r="H149" s="14" t="s">
        <v>25</v>
      </c>
    </row>
    <row r="150" spans="2:8" x14ac:dyDescent="0.25">
      <c r="B150" s="2">
        <v>45971</v>
      </c>
      <c r="C150" s="2" t="str">
        <f>UPPER(TEXT(LANÇAMENTOS[[#This Row],[Data]],"mmm"))</f>
        <v>NOV</v>
      </c>
      <c r="D150" s="1" t="s">
        <v>5</v>
      </c>
      <c r="E150" s="1" t="s">
        <v>14</v>
      </c>
      <c r="F150" s="1" t="s">
        <v>20</v>
      </c>
      <c r="G150" s="14" t="s">
        <v>25</v>
      </c>
      <c r="H150" s="14">
        <v>474</v>
      </c>
    </row>
    <row r="151" spans="2:8" x14ac:dyDescent="0.25">
      <c r="B151" s="2">
        <v>45972</v>
      </c>
      <c r="C151" s="2" t="str">
        <f>UPPER(TEXT(LANÇAMENTOS[[#This Row],[Data]],"mmm"))</f>
        <v>NOV</v>
      </c>
      <c r="D151" s="1" t="s">
        <v>6</v>
      </c>
      <c r="E151" s="1" t="s">
        <v>14</v>
      </c>
      <c r="F151" s="1" t="s">
        <v>21</v>
      </c>
      <c r="G151" s="14" t="s">
        <v>25</v>
      </c>
      <c r="H151" s="14">
        <v>850</v>
      </c>
    </row>
    <row r="152" spans="2:8" x14ac:dyDescent="0.25">
      <c r="B152" s="2">
        <v>45972</v>
      </c>
      <c r="C152" s="2" t="str">
        <f>UPPER(TEXT(LANÇAMENTOS[[#This Row],[Data]],"mmm"))</f>
        <v>NOV</v>
      </c>
      <c r="D152" s="1" t="s">
        <v>7</v>
      </c>
      <c r="E152" s="1" t="s">
        <v>14</v>
      </c>
      <c r="F152" s="1" t="s">
        <v>22</v>
      </c>
      <c r="G152" s="14" t="s">
        <v>25</v>
      </c>
      <c r="H152" s="14">
        <v>120</v>
      </c>
    </row>
    <row r="153" spans="2:8" x14ac:dyDescent="0.25">
      <c r="B153" s="2">
        <v>45976</v>
      </c>
      <c r="C153" s="2" t="str">
        <f>UPPER(TEXT(LANÇAMENTOS[[#This Row],[Data]],"mmm"))</f>
        <v>NOV</v>
      </c>
      <c r="D153" s="1" t="s">
        <v>8</v>
      </c>
      <c r="E153" s="1" t="s">
        <v>14</v>
      </c>
      <c r="F153" s="1" t="s">
        <v>22</v>
      </c>
      <c r="G153" s="14" t="s">
        <v>25</v>
      </c>
      <c r="H153" s="14">
        <v>195</v>
      </c>
    </row>
    <row r="154" spans="2:8" x14ac:dyDescent="0.25">
      <c r="B154" s="2">
        <v>45976</v>
      </c>
      <c r="C154" s="2" t="str">
        <f>UPPER(TEXT(LANÇAMENTOS[[#This Row],[Data]],"mmm"))</f>
        <v>NOV</v>
      </c>
      <c r="D154" s="1" t="s">
        <v>17</v>
      </c>
      <c r="E154" s="1" t="s">
        <v>18</v>
      </c>
      <c r="F154" s="1" t="s">
        <v>24</v>
      </c>
      <c r="G154" s="14">
        <v>1496</v>
      </c>
      <c r="H154" s="14" t="s">
        <v>25</v>
      </c>
    </row>
    <row r="155" spans="2:8" x14ac:dyDescent="0.25">
      <c r="B155" s="2">
        <v>45980</v>
      </c>
      <c r="C155" s="2" t="str">
        <f>UPPER(TEXT(LANÇAMENTOS[[#This Row],[Data]],"mmm"))</f>
        <v>NOV</v>
      </c>
      <c r="D155" s="1" t="s">
        <v>9</v>
      </c>
      <c r="E155" s="1" t="s">
        <v>14</v>
      </c>
      <c r="F155" s="1" t="s">
        <v>20</v>
      </c>
      <c r="G155" s="14" t="s">
        <v>25</v>
      </c>
      <c r="H155" s="14">
        <v>16</v>
      </c>
    </row>
    <row r="156" spans="2:8" x14ac:dyDescent="0.25">
      <c r="B156" s="2">
        <v>45988</v>
      </c>
      <c r="C156" s="2" t="str">
        <f>UPPER(TEXT(LANÇAMENTOS[[#This Row],[Data]],"mmm"))</f>
        <v>NOV</v>
      </c>
      <c r="D156" s="1" t="s">
        <v>8</v>
      </c>
      <c r="E156" s="1" t="s">
        <v>14</v>
      </c>
      <c r="F156" s="1" t="s">
        <v>22</v>
      </c>
      <c r="G156" s="14" t="s">
        <v>25</v>
      </c>
      <c r="H156" s="14">
        <v>236</v>
      </c>
    </row>
    <row r="157" spans="2:8" x14ac:dyDescent="0.25">
      <c r="B157" s="2">
        <v>45998</v>
      </c>
      <c r="C157" s="2" t="str">
        <f>UPPER(TEXT(LANÇAMENTOS[[#This Row],[Data]],"mmm"))</f>
        <v>DEZ</v>
      </c>
      <c r="D157" s="1" t="s">
        <v>0</v>
      </c>
      <c r="E157" s="1" t="s">
        <v>14</v>
      </c>
      <c r="F157" s="1" t="s">
        <v>19</v>
      </c>
      <c r="G157" s="14" t="s">
        <v>25</v>
      </c>
      <c r="H157" s="14">
        <v>147</v>
      </c>
    </row>
    <row r="158" spans="2:8" x14ac:dyDescent="0.25">
      <c r="B158" s="2">
        <v>45998</v>
      </c>
      <c r="C158" s="2" t="str">
        <f>UPPER(TEXT(LANÇAMENTOS[[#This Row],[Data]],"mmm"))</f>
        <v>DEZ</v>
      </c>
      <c r="D158" s="1" t="s">
        <v>1</v>
      </c>
      <c r="E158" s="1" t="s">
        <v>14</v>
      </c>
      <c r="F158" s="1" t="s">
        <v>19</v>
      </c>
      <c r="G158" s="14" t="s">
        <v>25</v>
      </c>
      <c r="H158" s="14">
        <v>224</v>
      </c>
    </row>
    <row r="159" spans="2:8" x14ac:dyDescent="0.25">
      <c r="B159" s="2">
        <v>45998</v>
      </c>
      <c r="C159" s="2" t="str">
        <f>UPPER(TEXT(LANÇAMENTOS[[#This Row],[Data]],"mmm"))</f>
        <v>DEZ</v>
      </c>
      <c r="D159" s="1" t="s">
        <v>2</v>
      </c>
      <c r="E159" s="1" t="s">
        <v>14</v>
      </c>
      <c r="F159" s="1" t="s">
        <v>19</v>
      </c>
      <c r="G159" s="14" t="s">
        <v>25</v>
      </c>
      <c r="H159" s="14">
        <v>800</v>
      </c>
    </row>
    <row r="160" spans="2:8" x14ac:dyDescent="0.25">
      <c r="B160" s="2">
        <v>45998</v>
      </c>
      <c r="C160" s="2" t="str">
        <f>UPPER(TEXT(LANÇAMENTOS[[#This Row],[Data]],"mmm"))</f>
        <v>DEZ</v>
      </c>
      <c r="D160" s="1" t="s">
        <v>3</v>
      </c>
      <c r="E160" s="1" t="s">
        <v>14</v>
      </c>
      <c r="F160" s="1" t="s">
        <v>19</v>
      </c>
      <c r="G160" s="14" t="s">
        <v>25</v>
      </c>
      <c r="H160" s="14">
        <v>100</v>
      </c>
    </row>
    <row r="161" spans="2:8" x14ac:dyDescent="0.25">
      <c r="B161" s="2">
        <v>45998</v>
      </c>
      <c r="C161" s="2" t="str">
        <f>UPPER(TEXT(LANÇAMENTOS[[#This Row],[Data]],"mmm"))</f>
        <v>DEZ</v>
      </c>
      <c r="D161" s="1" t="s">
        <v>4</v>
      </c>
      <c r="E161" s="1" t="s">
        <v>14</v>
      </c>
      <c r="F161" s="1" t="s">
        <v>19</v>
      </c>
      <c r="G161" s="14" t="s">
        <v>25</v>
      </c>
      <c r="H161" s="14">
        <v>100</v>
      </c>
    </row>
    <row r="162" spans="2:8" x14ac:dyDescent="0.25">
      <c r="B162" s="2">
        <v>45998</v>
      </c>
      <c r="C162" s="2" t="str">
        <f>UPPER(TEXT(LANÇAMENTOS[[#This Row],[Data]],"mmm"))</f>
        <v>DEZ</v>
      </c>
      <c r="D162" s="1" t="s">
        <v>15</v>
      </c>
      <c r="E162" s="1" t="s">
        <v>18</v>
      </c>
      <c r="F162" s="1" t="s">
        <v>23</v>
      </c>
      <c r="G162" s="14">
        <v>3000</v>
      </c>
      <c r="H162" s="14" t="s">
        <v>25</v>
      </c>
    </row>
    <row r="163" spans="2:8" x14ac:dyDescent="0.25">
      <c r="B163" s="2">
        <v>45998</v>
      </c>
      <c r="C163" s="2" t="str">
        <f>UPPER(TEXT(LANÇAMENTOS[[#This Row],[Data]],"mmm"))</f>
        <v>DEZ</v>
      </c>
      <c r="D163" s="1" t="s">
        <v>16</v>
      </c>
      <c r="E163" s="1" t="s">
        <v>18</v>
      </c>
      <c r="F163" s="1" t="s">
        <v>23</v>
      </c>
      <c r="G163" s="14">
        <v>1483</v>
      </c>
      <c r="H163" s="14" t="s">
        <v>25</v>
      </c>
    </row>
    <row r="164" spans="2:8" x14ac:dyDescent="0.25">
      <c r="B164" s="2">
        <v>46002</v>
      </c>
      <c r="C164" s="2" t="str">
        <f>UPPER(TEXT(LANÇAMENTOS[[#This Row],[Data]],"mmm"))</f>
        <v>DEZ</v>
      </c>
      <c r="D164" s="1" t="s">
        <v>5</v>
      </c>
      <c r="E164" s="1" t="s">
        <v>14</v>
      </c>
      <c r="F164" s="1" t="s">
        <v>20</v>
      </c>
      <c r="G164" s="14" t="s">
        <v>25</v>
      </c>
      <c r="H164" s="14">
        <v>438</v>
      </c>
    </row>
    <row r="165" spans="2:8" x14ac:dyDescent="0.25">
      <c r="B165" s="2">
        <v>46003</v>
      </c>
      <c r="C165" s="2" t="str">
        <f>UPPER(TEXT(LANÇAMENTOS[[#This Row],[Data]],"mmm"))</f>
        <v>DEZ</v>
      </c>
      <c r="D165" s="1" t="s">
        <v>6</v>
      </c>
      <c r="E165" s="1" t="s">
        <v>14</v>
      </c>
      <c r="F165" s="1" t="s">
        <v>21</v>
      </c>
      <c r="G165" s="14" t="s">
        <v>25</v>
      </c>
      <c r="H165" s="14">
        <v>850</v>
      </c>
    </row>
    <row r="166" spans="2:8" x14ac:dyDescent="0.25">
      <c r="B166" s="2">
        <v>46003</v>
      </c>
      <c r="C166" s="2" t="str">
        <f>UPPER(TEXT(LANÇAMENTOS[[#This Row],[Data]],"mmm"))</f>
        <v>DEZ</v>
      </c>
      <c r="D166" s="1" t="s">
        <v>7</v>
      </c>
      <c r="E166" s="1" t="s">
        <v>14</v>
      </c>
      <c r="F166" s="1" t="s">
        <v>22</v>
      </c>
      <c r="G166" s="14" t="s">
        <v>25</v>
      </c>
      <c r="H166" s="14">
        <v>120</v>
      </c>
    </row>
    <row r="167" spans="2:8" x14ac:dyDescent="0.25">
      <c r="B167" s="2">
        <v>46007</v>
      </c>
      <c r="C167" s="2" t="str">
        <f>UPPER(TEXT(LANÇAMENTOS[[#This Row],[Data]],"mmm"))</f>
        <v>DEZ</v>
      </c>
      <c r="D167" s="1" t="s">
        <v>8</v>
      </c>
      <c r="E167" s="1" t="s">
        <v>14</v>
      </c>
      <c r="F167" s="1" t="s">
        <v>22</v>
      </c>
      <c r="G167" s="14" t="s">
        <v>25</v>
      </c>
      <c r="H167" s="14">
        <v>223</v>
      </c>
    </row>
    <row r="168" spans="2:8" x14ac:dyDescent="0.25">
      <c r="B168" s="2">
        <v>46007</v>
      </c>
      <c r="C168" s="2" t="str">
        <f>UPPER(TEXT(LANÇAMENTOS[[#This Row],[Data]],"mmm"))</f>
        <v>DEZ</v>
      </c>
      <c r="D168" s="1" t="s">
        <v>17</v>
      </c>
      <c r="E168" s="1" t="s">
        <v>18</v>
      </c>
      <c r="F168" s="1" t="s">
        <v>24</v>
      </c>
      <c r="G168" s="14">
        <v>1756</v>
      </c>
      <c r="H168" s="14" t="s">
        <v>25</v>
      </c>
    </row>
    <row r="169" spans="2:8" x14ac:dyDescent="0.25">
      <c r="B169" s="2">
        <v>46011</v>
      </c>
      <c r="C169" s="2" t="str">
        <f>UPPER(TEXT(LANÇAMENTOS[[#This Row],[Data]],"mmm"))</f>
        <v>DEZ</v>
      </c>
      <c r="D169" s="1" t="s">
        <v>9</v>
      </c>
      <c r="E169" s="1" t="s">
        <v>14</v>
      </c>
      <c r="F169" s="1" t="s">
        <v>20</v>
      </c>
      <c r="G169" s="14" t="s">
        <v>25</v>
      </c>
      <c r="H169" s="14">
        <v>28</v>
      </c>
    </row>
    <row r="170" spans="2:8" x14ac:dyDescent="0.25">
      <c r="B170" s="2">
        <v>46019</v>
      </c>
      <c r="C170" s="2" t="str">
        <f>UPPER(TEXT(LANÇAMENTOS[[#This Row],[Data]],"mmm"))</f>
        <v>DEZ</v>
      </c>
      <c r="D170" s="1" t="s">
        <v>8</v>
      </c>
      <c r="E170" s="1" t="s">
        <v>14</v>
      </c>
      <c r="F170" s="1" t="s">
        <v>22</v>
      </c>
      <c r="G170" s="14" t="s">
        <v>25</v>
      </c>
      <c r="H170" s="14">
        <v>195</v>
      </c>
    </row>
  </sheetData>
  <mergeCells count="1">
    <mergeCell ref="B1:H1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Dashboard</vt:lpstr>
      <vt:lpstr>Análises</vt:lpstr>
      <vt:lpstr>Lançamentos</vt:lpstr>
      <vt:lpstr>Soma_Despesa</vt:lpstr>
      <vt:lpstr>Soma_Receita</vt:lpstr>
      <vt:lpstr>Soma_Saldo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</dc:creator>
  <cp:lastModifiedBy>Fernando Laranjeira</cp:lastModifiedBy>
  <dcterms:created xsi:type="dcterms:W3CDTF">2021-03-02T23:53:14Z</dcterms:created>
  <dcterms:modified xsi:type="dcterms:W3CDTF">2025-09-29T18:39:19Z</dcterms:modified>
</cp:coreProperties>
</file>